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Cer lipidomics" sheetId="3" r:id="rId1"/>
    <sheet name="positive MRM" sheetId="2" r:id="rId2"/>
    <sheet name="negative MRM" sheetId="4" r:id="rId3"/>
    <sheet name="TAG ratio Response" sheetId="1" r:id="rId4"/>
  </sheets>
  <calcPr calcId="145621"/>
</workbook>
</file>

<file path=xl/calcChain.xml><?xml version="1.0" encoding="utf-8"?>
<calcChain xmlns="http://schemas.openxmlformats.org/spreadsheetml/2006/main">
  <c r="I20" i="3" l="1"/>
  <c r="H20" i="3"/>
  <c r="G20" i="3"/>
  <c r="F20" i="3"/>
  <c r="E20" i="3"/>
  <c r="D20" i="3"/>
  <c r="C20" i="3"/>
  <c r="B20" i="3"/>
  <c r="I19" i="3"/>
  <c r="H19" i="3"/>
  <c r="G19" i="3"/>
  <c r="F19" i="3"/>
  <c r="E19" i="3"/>
  <c r="D19" i="3"/>
  <c r="C19" i="3"/>
  <c r="B19" i="3"/>
  <c r="I18" i="3"/>
  <c r="I21" i="3" s="1"/>
  <c r="H18" i="3"/>
  <c r="H21" i="3" s="1"/>
  <c r="G18" i="3"/>
  <c r="G21" i="3" s="1"/>
  <c r="F18" i="3"/>
  <c r="F21" i="3" s="1"/>
  <c r="E18" i="3"/>
  <c r="E21" i="3" s="1"/>
  <c r="D18" i="3"/>
  <c r="D21" i="3" s="1"/>
  <c r="C18" i="3"/>
  <c r="C21" i="3" s="1"/>
  <c r="B18" i="3"/>
  <c r="B21" i="3" s="1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4" i="3"/>
  <c r="I17" i="3" s="1"/>
  <c r="H14" i="3"/>
  <c r="H17" i="3" s="1"/>
  <c r="G14" i="3"/>
  <c r="G17" i="3" s="1"/>
  <c r="F14" i="3"/>
  <c r="F17" i="3" s="1"/>
  <c r="E14" i="3"/>
  <c r="E17" i="3" s="1"/>
  <c r="D14" i="3"/>
  <c r="D17" i="3" s="1"/>
  <c r="C14" i="3"/>
  <c r="C17" i="3" s="1"/>
  <c r="B14" i="3"/>
  <c r="B17" i="3" s="1"/>
  <c r="B36" i="1" l="1"/>
  <c r="B34" i="1"/>
  <c r="B32" i="1"/>
  <c r="C42" i="1"/>
  <c r="D42" i="1"/>
  <c r="E42" i="1"/>
  <c r="B42" i="1"/>
  <c r="C40" i="1"/>
  <c r="D40" i="1"/>
  <c r="E40" i="1"/>
  <c r="B40" i="1"/>
  <c r="C38" i="1"/>
  <c r="D38" i="1"/>
  <c r="E38" i="1"/>
  <c r="B38" i="1"/>
  <c r="C36" i="1"/>
  <c r="D36" i="1"/>
  <c r="E36" i="1"/>
  <c r="C34" i="1"/>
  <c r="D34" i="1"/>
  <c r="G34" i="1" s="1"/>
  <c r="E34" i="1"/>
  <c r="G32" i="1"/>
  <c r="C32" i="1"/>
  <c r="D32" i="1"/>
  <c r="E32" i="1"/>
  <c r="C18" i="1"/>
  <c r="C17" i="1"/>
  <c r="J28" i="1" l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G38" i="1" l="1"/>
  <c r="G42" i="1"/>
  <c r="G36" i="1"/>
  <c r="G40" i="1"/>
</calcChain>
</file>

<file path=xl/sharedStrings.xml><?xml version="1.0" encoding="utf-8"?>
<sst xmlns="http://schemas.openxmlformats.org/spreadsheetml/2006/main" count="468" uniqueCount="251">
  <si>
    <t>PC nmol/mg protein</t>
  </si>
  <si>
    <t>Con</t>
  </si>
  <si>
    <t>TM</t>
  </si>
  <si>
    <t>PE</t>
  </si>
  <si>
    <t>PI</t>
  </si>
  <si>
    <t>PS</t>
  </si>
  <si>
    <t>SM</t>
  </si>
  <si>
    <t>WT BMDMs</t>
  </si>
  <si>
    <t>Fatp4M-/- BMDMs</t>
  </si>
  <si>
    <t>FATP4 response</t>
  </si>
  <si>
    <t>(ratioTM - ratiocon)Fatp4KO - (ratioTM-ratioCon)WT / ratio Con-WT</t>
  </si>
  <si>
    <t>TAG nmol/mg protein</t>
  </si>
  <si>
    <t>TAG/PC</t>
  </si>
  <si>
    <t>TAG/PE</t>
  </si>
  <si>
    <t>TAG/PI</t>
  </si>
  <si>
    <t>TAG/PS</t>
  </si>
  <si>
    <t>TAG/SM</t>
  </si>
  <si>
    <t>TAG/Cer</t>
  </si>
  <si>
    <t>Response</t>
  </si>
  <si>
    <t>nmol/mg protein</t>
  </si>
  <si>
    <t>con</t>
  </si>
  <si>
    <t>total</t>
  </si>
  <si>
    <t>total Cer</t>
  </si>
  <si>
    <t>Cer 22:0</t>
  </si>
  <si>
    <t>Cer 24:0</t>
  </si>
  <si>
    <t>Cer 24:1</t>
  </si>
  <si>
    <t>LPC</t>
  </si>
  <si>
    <t>saturated</t>
  </si>
  <si>
    <t>monounsaturated</t>
  </si>
  <si>
    <t>polyunsaturated</t>
  </si>
  <si>
    <t>unsaturated</t>
  </si>
  <si>
    <t>alkyl</t>
  </si>
  <si>
    <t>PC</t>
  </si>
  <si>
    <t>OH and Dih</t>
  </si>
  <si>
    <t>Internalstandard LPE</t>
  </si>
  <si>
    <t>IS LPE14:0</t>
  </si>
  <si>
    <t>MUFA LPE</t>
  </si>
  <si>
    <t>LPE 16:1</t>
  </si>
  <si>
    <t>saturated LPE</t>
  </si>
  <si>
    <t>LPE 16:0</t>
  </si>
  <si>
    <t>PUFA LPE</t>
  </si>
  <si>
    <t>LPE 18:3</t>
  </si>
  <si>
    <t>LPE 18:2</t>
  </si>
  <si>
    <t>LPE 18:1</t>
  </si>
  <si>
    <t>LPE 18:0</t>
  </si>
  <si>
    <t>LPE 20:5</t>
  </si>
  <si>
    <t>LPE 20:4</t>
  </si>
  <si>
    <t>LPE 20:3</t>
  </si>
  <si>
    <t>LPE 20:1</t>
  </si>
  <si>
    <t>LPE 22:6</t>
  </si>
  <si>
    <t>LPE 22:5</t>
  </si>
  <si>
    <t>LPE 22:4</t>
  </si>
  <si>
    <t>Internalstandard PE</t>
  </si>
  <si>
    <t>IS 12:0, 12:0 PE</t>
  </si>
  <si>
    <t>PUFA PE</t>
  </si>
  <si>
    <t>PE 16:1, 18:2</t>
  </si>
  <si>
    <t>PE 16:1, 18:1</t>
  </si>
  <si>
    <t>MUFA PE</t>
  </si>
  <si>
    <t>PE 16:0, 18:1</t>
  </si>
  <si>
    <t>saturated PE</t>
  </si>
  <si>
    <t>PE 16:0, 18:0</t>
  </si>
  <si>
    <t>PE 16:1, 20:4</t>
  </si>
  <si>
    <t>PE 36:4</t>
  </si>
  <si>
    <t>PE 18:1, 18:2</t>
  </si>
  <si>
    <t>PE 18:1, 18:1</t>
  </si>
  <si>
    <t>PE 18:0, 18:1</t>
  </si>
  <si>
    <t>PE 18:2, 20:4</t>
  </si>
  <si>
    <t>PE 18:1, 20:4</t>
  </si>
  <si>
    <t>PE 16:1, 22:6</t>
  </si>
  <si>
    <t>PE 38:4</t>
  </si>
  <si>
    <t>PE 38:3</t>
  </si>
  <si>
    <t>PE 38:2</t>
  </si>
  <si>
    <t>PE 38:1</t>
  </si>
  <si>
    <t>PE 40:7</t>
  </si>
  <si>
    <t>PE 40:6</t>
  </si>
  <si>
    <t>PE 40:5</t>
  </si>
  <si>
    <t>PE 40:4</t>
  </si>
  <si>
    <t>PE 42:7</t>
  </si>
  <si>
    <t>PE 42:6</t>
  </si>
  <si>
    <t>PE 42:5</t>
  </si>
  <si>
    <t>PUFA alkylPE</t>
  </si>
  <si>
    <t>PE o 40:3</t>
  </si>
  <si>
    <t>Plasmalogen</t>
  </si>
  <si>
    <t>PE p16:0, 20:4</t>
  </si>
  <si>
    <t>PE p16:0, 22:6</t>
  </si>
  <si>
    <t>PE p18:1, 20:4</t>
  </si>
  <si>
    <t>PE p16:0, 22:5</t>
  </si>
  <si>
    <t>PE p18:0, 20:4</t>
  </si>
  <si>
    <t>PE p16:0, 22:4</t>
  </si>
  <si>
    <t>PE p18:0, 22:6</t>
  </si>
  <si>
    <t>Internalstandard PI</t>
  </si>
  <si>
    <t>IS PI 16:0, 16:0</t>
  </si>
  <si>
    <t>PUFA PI</t>
  </si>
  <si>
    <t>PI 34:3</t>
  </si>
  <si>
    <t>PI 34:2</t>
  </si>
  <si>
    <t>MUFA PI</t>
  </si>
  <si>
    <t>PI 34:1</t>
  </si>
  <si>
    <t>saturated PI</t>
  </si>
  <si>
    <t>PI 34:0</t>
  </si>
  <si>
    <t>PI 35:0</t>
  </si>
  <si>
    <t>PI 36:4</t>
  </si>
  <si>
    <t>PI 36:3</t>
  </si>
  <si>
    <t>PI 36:2</t>
  </si>
  <si>
    <t>PI 36:1</t>
  </si>
  <si>
    <t>PI 36:0</t>
  </si>
  <si>
    <t>PI 38:6</t>
  </si>
  <si>
    <t>PI 38:5</t>
  </si>
  <si>
    <t>PI 38:4</t>
  </si>
  <si>
    <t>PI 38:3</t>
  </si>
  <si>
    <t>PI 38:2</t>
  </si>
  <si>
    <t>PI 40:8</t>
  </si>
  <si>
    <t>PI 40:6</t>
  </si>
  <si>
    <t>PI 40:5</t>
  </si>
  <si>
    <t>PI 40:4</t>
  </si>
  <si>
    <t>PI 40:3</t>
  </si>
  <si>
    <t>PUFA PS</t>
  </si>
  <si>
    <t>PS 34:2</t>
  </si>
  <si>
    <t>MUFA PS</t>
  </si>
  <si>
    <t>PS 34:1</t>
  </si>
  <si>
    <t>Internalstandard PS</t>
  </si>
  <si>
    <t>IS PS 34:0</t>
  </si>
  <si>
    <t>PS 36:4</t>
  </si>
  <si>
    <t>PS 36:3</t>
  </si>
  <si>
    <t>PS 36:2</t>
  </si>
  <si>
    <t>PS 36:1</t>
  </si>
  <si>
    <t>PS 38:6</t>
  </si>
  <si>
    <t>PS 38:5</t>
  </si>
  <si>
    <t>PS 38:4</t>
  </si>
  <si>
    <t>PS 38:3</t>
  </si>
  <si>
    <t>PS 40:7</t>
  </si>
  <si>
    <t>PS 40:6</t>
  </si>
  <si>
    <t>PS 40:5</t>
  </si>
  <si>
    <t>PS 40:4</t>
  </si>
  <si>
    <t>PS 40:3</t>
  </si>
  <si>
    <t>PS 40:2</t>
  </si>
  <si>
    <t>saturated PS</t>
  </si>
  <si>
    <t>PS 40:0</t>
  </si>
  <si>
    <t>PS 42:7</t>
  </si>
  <si>
    <t>PS 42:6</t>
  </si>
  <si>
    <t>PS 42:5</t>
  </si>
  <si>
    <t>PS 42:4</t>
  </si>
  <si>
    <t>16_0</t>
  </si>
  <si>
    <t>18_0</t>
  </si>
  <si>
    <t>18_1</t>
  </si>
  <si>
    <t>LPE</t>
  </si>
  <si>
    <t>Yuling_cell_19122017-pos-wt1-tm</t>
  </si>
  <si>
    <t>Yuling_cell_19122017-pos-wt2-tm</t>
  </si>
  <si>
    <t>Yuling_cell_19122017-pos-wt3-tm</t>
  </si>
  <si>
    <t>Yuling_cell_19122017-pos-wt4-tm</t>
  </si>
  <si>
    <t>Yuling_cell_19122017-pos-ko1-tm</t>
  </si>
  <si>
    <t>Yuling_cell_19122017--posko2-tm</t>
  </si>
  <si>
    <t>Yuling_cell_19122017-pos-ko3-tm</t>
  </si>
  <si>
    <t>Yuling_cell_19122017-pos-ko4-tm</t>
  </si>
  <si>
    <t>saturated LPC</t>
  </si>
  <si>
    <t>LPC 15:0</t>
  </si>
  <si>
    <t>MUFA LPC</t>
  </si>
  <si>
    <t>LPC 16:1</t>
  </si>
  <si>
    <t>LPC 16:0</t>
  </si>
  <si>
    <t>Internalstandard LPC</t>
  </si>
  <si>
    <t>IS LPC 17:0</t>
  </si>
  <si>
    <t>PUFA LPC</t>
  </si>
  <si>
    <t>LPC 18:3</t>
  </si>
  <si>
    <t>LPC 18:2</t>
  </si>
  <si>
    <t>LPC 18:1</t>
  </si>
  <si>
    <t>LPC 18:0</t>
  </si>
  <si>
    <t>LPC 20:5</t>
  </si>
  <si>
    <t>LPC 20:4</t>
  </si>
  <si>
    <t>LPC 20:3</t>
  </si>
  <si>
    <t>LPC 20:0</t>
  </si>
  <si>
    <t>LPC 22:6</t>
  </si>
  <si>
    <t>LPC 22:5</t>
  </si>
  <si>
    <t>LPC 22:4</t>
  </si>
  <si>
    <t>LPC 22:0</t>
  </si>
  <si>
    <t>Internalstandard PC</t>
  </si>
  <si>
    <t>PC14:0,14:0</t>
  </si>
  <si>
    <t>MUFA alkylPC</t>
  </si>
  <si>
    <t>PC O 30:1</t>
  </si>
  <si>
    <t>saturated alkylPC</t>
  </si>
  <si>
    <t>PC O 30:0</t>
  </si>
  <si>
    <t>saturated PC</t>
  </si>
  <si>
    <t>PC 30:0</t>
  </si>
  <si>
    <t>PC O 32:1</t>
  </si>
  <si>
    <t>PC O 32:0</t>
  </si>
  <si>
    <t>PUFA alkylPC</t>
  </si>
  <si>
    <t>PC O 34:2</t>
  </si>
  <si>
    <t>PC O 34:1</t>
  </si>
  <si>
    <t>PC O 34:0</t>
  </si>
  <si>
    <t>PC O 36:4</t>
  </si>
  <si>
    <t>PC O 36:3</t>
  </si>
  <si>
    <t>PC O 36:2</t>
  </si>
  <si>
    <t>PC O 36:1</t>
  </si>
  <si>
    <t>PC O 38:5</t>
  </si>
  <si>
    <t>PC O 38:4</t>
  </si>
  <si>
    <t>PUFA PC</t>
  </si>
  <si>
    <t>PC 32:2</t>
  </si>
  <si>
    <t>MUFA PC</t>
  </si>
  <si>
    <t>PC 32:1</t>
  </si>
  <si>
    <t>PC 32:0</t>
  </si>
  <si>
    <t>PC 34:3</t>
  </si>
  <si>
    <t>PC 34:2</t>
  </si>
  <si>
    <t>PC 34:1</t>
  </si>
  <si>
    <t>IS PC 34:0</t>
  </si>
  <si>
    <t>PC 36:5</t>
  </si>
  <si>
    <t>PC36:4</t>
  </si>
  <si>
    <t>PC 36:3</t>
  </si>
  <si>
    <t>PC 36:2</t>
  </si>
  <si>
    <t>PC 36:1</t>
  </si>
  <si>
    <t>PC 36:0</t>
  </si>
  <si>
    <t>PC 38:6</t>
  </si>
  <si>
    <t>PC 38:5</t>
  </si>
  <si>
    <t>PC 38:4</t>
  </si>
  <si>
    <t>PC 38:3</t>
  </si>
  <si>
    <t>PC 38:1</t>
  </si>
  <si>
    <t>PC 38:2</t>
  </si>
  <si>
    <t>PC 40:8</t>
  </si>
  <si>
    <t>PC 40:6</t>
  </si>
  <si>
    <t>PC 40:5</t>
  </si>
  <si>
    <t>PC 40:4</t>
  </si>
  <si>
    <t>saturated SM</t>
  </si>
  <si>
    <t>SM 14:0</t>
  </si>
  <si>
    <t>SM 15:0</t>
  </si>
  <si>
    <t>MUFA SM</t>
  </si>
  <si>
    <t>SM 16:1</t>
  </si>
  <si>
    <t>SM 16:0</t>
  </si>
  <si>
    <t>saturated Dih SM</t>
  </si>
  <si>
    <t>SM Dih 16:0</t>
  </si>
  <si>
    <t>MUFA OH SM</t>
  </si>
  <si>
    <t>SM OH 16:1</t>
  </si>
  <si>
    <t>saturated OH SM</t>
  </si>
  <si>
    <t>SM OH 16:0</t>
  </si>
  <si>
    <t>SM 18:1</t>
  </si>
  <si>
    <t>SM 18:0</t>
  </si>
  <si>
    <t>SM Dih 18:0</t>
  </si>
  <si>
    <t>SM 20:1</t>
  </si>
  <si>
    <t>SM Dih 20:0</t>
  </si>
  <si>
    <t>PUFA SM</t>
  </si>
  <si>
    <t>SM 22:2</t>
  </si>
  <si>
    <t>SM 22:1</t>
  </si>
  <si>
    <t>SM 22:0</t>
  </si>
  <si>
    <t>SM 24:3</t>
  </si>
  <si>
    <t>SM 24:2</t>
  </si>
  <si>
    <t>SM 24:1</t>
  </si>
  <si>
    <t>SM 24:0</t>
  </si>
  <si>
    <t>CEM 18:0</t>
  </si>
  <si>
    <t>WT BMDM-Con</t>
  </si>
  <si>
    <t>KO BMDM-Con</t>
  </si>
  <si>
    <t>WT BMDM-TM</t>
  </si>
  <si>
    <t>KO BMDM-TM</t>
  </si>
  <si>
    <t>WT BMDM_con</t>
  </si>
  <si>
    <t>KO BMDM_con</t>
  </si>
  <si>
    <t>WT BMDM_TM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</si>
</sst>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1" fillId="3" borderId="0" xfId="0" applyFont="1" applyFill="1"/>
    <xf numFmtId="0" fontId="3" fillId="3" borderId="0" xfId="0" applyFont="1" applyFill="1"/>
    <xf numFmtId="0" fontId="0" fillId="3" borderId="0" xfId="0" applyFill="1"/>
    <xf numFmtId="0" fontId="4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0" fontId="7" fillId="0" borderId="2" xfId="0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2" borderId="3" xfId="0" applyFill="1" applyBorder="1"/>
    <xf numFmtId="0" fontId="4" fillId="0" borderId="4" xfId="0" applyFon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Border="1"/>
    <xf numFmtId="0" fontId="0" fillId="2" borderId="5" xfId="0" applyFill="1" applyBorder="1"/>
    <xf numFmtId="0" fontId="0" fillId="0" borderId="4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164" fontId="0" fillId="0" borderId="9" xfId="0" applyNumberFormat="1" applyBorder="1"/>
    <xf numFmtId="164" fontId="0" fillId="2" borderId="9" xfId="0" applyNumberFormat="1" applyFill="1" applyBorder="1"/>
    <xf numFmtId="0" fontId="0" fillId="0" borderId="9" xfId="0" applyBorder="1"/>
    <xf numFmtId="0" fontId="0" fillId="2" borderId="9" xfId="0" applyFill="1" applyBorder="1"/>
    <xf numFmtId="0" fontId="1" fillId="0" borderId="9" xfId="0" applyFont="1" applyBorder="1"/>
    <xf numFmtId="0" fontId="1" fillId="2" borderId="9" xfId="0" applyFont="1" applyFill="1" applyBorder="1"/>
    <xf numFmtId="164" fontId="1" fillId="5" borderId="9" xfId="0" applyNumberFormat="1" applyFont="1" applyFill="1" applyBorder="1" applyAlignment="1">
      <alignment horizontal="center"/>
    </xf>
    <xf numFmtId="0" fontId="0" fillId="7" borderId="0" xfId="0" applyFill="1"/>
    <xf numFmtId="0" fontId="6" fillId="0" borderId="0" xfId="0" applyFont="1" applyAlignment="1">
      <alignment horizontal="center"/>
    </xf>
    <xf numFmtId="0" fontId="4" fillId="7" borderId="0" xfId="0" applyFont="1" applyFill="1"/>
    <xf numFmtId="0" fontId="6" fillId="0" borderId="9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0" fillId="6" borderId="0" xfId="0" applyFill="1"/>
    <xf numFmtId="0" fontId="0" fillId="8" borderId="0" xfId="0" applyFill="1"/>
    <xf numFmtId="0" fontId="0" fillId="9" borderId="0" xfId="0" applyFill="1"/>
    <xf numFmtId="0" fontId="6" fillId="0" borderId="0" xfId="0" applyFont="1"/>
    <xf numFmtId="0" fontId="6" fillId="6" borderId="0" xfId="0" applyFont="1" applyFill="1"/>
    <xf numFmtId="0" fontId="6" fillId="8" borderId="0" xfId="0" applyFont="1" applyFill="1"/>
    <xf numFmtId="0" fontId="6" fillId="9" borderId="0" xfId="0" applyFont="1" applyFill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workbookViewId="0">
      <selection activeCell="D26" sqref="D26"/>
    </sheetView>
  </sheetViews>
  <sheetFormatPr baseColWidth="10" defaultRowHeight="15" x14ac:dyDescent="0.25"/>
  <cols>
    <col min="1" max="1" width="23.7109375" style="15" customWidth="1"/>
  </cols>
  <sheetData>
    <row r="3" spans="1:9" ht="18.75" x14ac:dyDescent="0.3">
      <c r="D3" s="12" t="s">
        <v>7</v>
      </c>
      <c r="G3" s="13" t="s">
        <v>8</v>
      </c>
    </row>
    <row r="4" spans="1:9" ht="27.75" customHeight="1" x14ac:dyDescent="0.25">
      <c r="A4" s="42" t="s">
        <v>19</v>
      </c>
      <c r="B4" s="36"/>
      <c r="C4" s="36"/>
      <c r="D4" s="36"/>
      <c r="E4" s="36"/>
      <c r="F4" s="37"/>
      <c r="G4" s="37"/>
      <c r="H4" s="37"/>
      <c r="I4" s="37"/>
    </row>
    <row r="5" spans="1:9" ht="15.75" x14ac:dyDescent="0.25">
      <c r="A5" s="46" t="s">
        <v>23</v>
      </c>
      <c r="B5" s="38">
        <v>1.6608731217704443E-4</v>
      </c>
      <c r="C5" s="38">
        <v>1.0601087526097704E-4</v>
      </c>
      <c r="D5" s="38">
        <v>1.4801128100815653E-4</v>
      </c>
      <c r="E5" s="38">
        <v>1.8805318592952323E-4</v>
      </c>
      <c r="F5" s="39">
        <v>1.7188523757668452E-4</v>
      </c>
      <c r="G5" s="39">
        <v>2.0066249690671296E-4</v>
      </c>
      <c r="H5" s="39">
        <v>2.0299569067471127E-4</v>
      </c>
      <c r="I5" s="39">
        <v>1.3022783235499934E-4</v>
      </c>
    </row>
    <row r="6" spans="1:9" ht="15.75" x14ac:dyDescent="0.25">
      <c r="A6" s="46" t="s">
        <v>24</v>
      </c>
      <c r="B6" s="38">
        <v>8.0885070988207972E-4</v>
      </c>
      <c r="C6" s="38">
        <v>4.372948604515303E-4</v>
      </c>
      <c r="D6" s="38">
        <v>6.6103235629651365E-4</v>
      </c>
      <c r="E6" s="38">
        <v>4.7091830462837333E-4</v>
      </c>
      <c r="F6" s="39">
        <v>4.7071573355321109E-4</v>
      </c>
      <c r="G6" s="39">
        <v>4.4390324107950407E-4</v>
      </c>
      <c r="H6" s="39">
        <v>3.3264254083226799E-4</v>
      </c>
      <c r="I6" s="39">
        <v>5.1250560403880467E-4</v>
      </c>
    </row>
    <row r="7" spans="1:9" ht="15.75" x14ac:dyDescent="0.25">
      <c r="A7" s="46" t="s">
        <v>25</v>
      </c>
      <c r="B7" s="38">
        <v>8.4144946958172994E-3</v>
      </c>
      <c r="C7" s="38">
        <v>7.5386682502703037E-3</v>
      </c>
      <c r="D7" s="38">
        <v>6.9615376057767476E-3</v>
      </c>
      <c r="E7" s="38">
        <v>6.9615376057767476E-3</v>
      </c>
      <c r="F7" s="39">
        <v>5.0365361557225038E-3</v>
      </c>
      <c r="G7" s="39">
        <v>3.1471216758626802E-3</v>
      </c>
      <c r="H7" s="39">
        <v>2.4829641886205986E-3</v>
      </c>
      <c r="I7" s="39">
        <v>3.9375341416073798E-3</v>
      </c>
    </row>
    <row r="8" spans="1:9" ht="15.75" x14ac:dyDescent="0.25">
      <c r="A8" s="46"/>
      <c r="B8" s="38"/>
      <c r="C8" s="38"/>
      <c r="D8" s="38"/>
      <c r="E8" s="38"/>
      <c r="F8" s="39"/>
      <c r="G8" s="39"/>
      <c r="H8" s="39"/>
      <c r="I8" s="39"/>
    </row>
    <row r="9" spans="1:9" ht="15.75" x14ac:dyDescent="0.25">
      <c r="A9" s="46" t="s">
        <v>23</v>
      </c>
      <c r="B9" s="38">
        <v>7.933143967396907E-5</v>
      </c>
      <c r="C9" s="38">
        <v>1.9545755126242645E-4</v>
      </c>
      <c r="D9" s="38">
        <v>1.7735944059003134E-4</v>
      </c>
      <c r="E9" s="38">
        <v>1.2722504833956357E-4</v>
      </c>
      <c r="F9" s="39">
        <v>5.4986983584958318E-5</v>
      </c>
      <c r="G9" s="39">
        <v>2.2178486500215643E-4</v>
      </c>
      <c r="H9" s="39">
        <v>1.8766003213467345E-4</v>
      </c>
      <c r="I9" s="39">
        <v>1.4594288415462037E-4</v>
      </c>
    </row>
    <row r="10" spans="1:9" ht="15.75" x14ac:dyDescent="0.25">
      <c r="A10" s="46" t="s">
        <v>24</v>
      </c>
      <c r="B10" s="38">
        <v>5.4610828142981826E-4</v>
      </c>
      <c r="C10" s="38">
        <v>6.3832400601034338E-4</v>
      </c>
      <c r="D10" s="38">
        <v>6.1618430290949283E-4</v>
      </c>
      <c r="E10" s="38">
        <v>6.2071851674450204E-4</v>
      </c>
      <c r="F10" s="39">
        <v>5.0357215337434673E-4</v>
      </c>
      <c r="G10" s="39">
        <v>5.2661398772692477E-4</v>
      </c>
      <c r="H10" s="39">
        <v>5.3180431687196972E-4</v>
      </c>
      <c r="I10" s="39">
        <v>4.5317823794256083E-4</v>
      </c>
    </row>
    <row r="11" spans="1:9" ht="15.75" x14ac:dyDescent="0.25">
      <c r="A11" s="46" t="s">
        <v>25</v>
      </c>
      <c r="B11" s="38">
        <v>6.574747738664127E-4</v>
      </c>
      <c r="C11" s="38">
        <v>6.6181505223294622E-4</v>
      </c>
      <c r="D11" s="38">
        <v>8.3559673406922346E-4</v>
      </c>
      <c r="E11" s="38">
        <v>6.6809588638687195E-4</v>
      </c>
      <c r="F11" s="39">
        <v>5.3520664022692766E-4</v>
      </c>
      <c r="G11" s="39">
        <v>6.2199815523161154E-4</v>
      </c>
      <c r="H11" s="39">
        <v>5.1959632553417643E-4</v>
      </c>
      <c r="I11" s="39">
        <v>6.2178003399430927E-4</v>
      </c>
    </row>
    <row r="12" spans="1:9" x14ac:dyDescent="0.25">
      <c r="F12" s="1"/>
      <c r="G12" s="1"/>
      <c r="H12" s="1"/>
      <c r="I12" s="1"/>
    </row>
    <row r="13" spans="1:9" x14ac:dyDescent="0.25">
      <c r="F13" s="1"/>
      <c r="G13" s="1"/>
      <c r="H13" s="1"/>
      <c r="I13" s="1"/>
    </row>
    <row r="14" spans="1:9" ht="15.75" x14ac:dyDescent="0.25">
      <c r="A14" s="44" t="s">
        <v>20</v>
      </c>
      <c r="B14" s="38">
        <f>B5*2</f>
        <v>3.3217462435408885E-4</v>
      </c>
      <c r="C14" s="38">
        <f t="shared" ref="C14:I14" si="0">C5*2</f>
        <v>2.1202175052195408E-4</v>
      </c>
      <c r="D14" s="38">
        <f t="shared" si="0"/>
        <v>2.9602256201631305E-4</v>
      </c>
      <c r="E14" s="38">
        <f t="shared" si="0"/>
        <v>3.7610637185904645E-4</v>
      </c>
      <c r="F14" s="39">
        <f t="shared" si="0"/>
        <v>3.4377047515336904E-4</v>
      </c>
      <c r="G14" s="39">
        <f t="shared" si="0"/>
        <v>4.0132499381342592E-4</v>
      </c>
      <c r="H14" s="39">
        <f t="shared" si="0"/>
        <v>4.0599138134942255E-4</v>
      </c>
      <c r="I14" s="39">
        <f t="shared" si="0"/>
        <v>2.6045566470999867E-4</v>
      </c>
    </row>
    <row r="15" spans="1:9" ht="15.75" x14ac:dyDescent="0.25">
      <c r="A15" s="44"/>
      <c r="B15" s="38">
        <f t="shared" ref="B15:I16" si="1">B6*2</f>
        <v>1.6177014197641594E-3</v>
      </c>
      <c r="C15" s="38">
        <f t="shared" si="1"/>
        <v>8.7458972090306061E-4</v>
      </c>
      <c r="D15" s="38">
        <f t="shared" si="1"/>
        <v>1.3220647125930273E-3</v>
      </c>
      <c r="E15" s="38">
        <f t="shared" si="1"/>
        <v>9.4183660925674666E-4</v>
      </c>
      <c r="F15" s="39">
        <f t="shared" si="1"/>
        <v>9.4143146710642218E-4</v>
      </c>
      <c r="G15" s="39">
        <f t="shared" si="1"/>
        <v>8.8780648215900813E-4</v>
      </c>
      <c r="H15" s="39">
        <f t="shared" si="1"/>
        <v>6.6528508166453597E-4</v>
      </c>
      <c r="I15" s="39">
        <f t="shared" si="1"/>
        <v>1.0250112080776093E-3</v>
      </c>
    </row>
    <row r="16" spans="1:9" ht="15.75" x14ac:dyDescent="0.25">
      <c r="A16" s="44"/>
      <c r="B16" s="38">
        <f t="shared" si="1"/>
        <v>1.6828989391634599E-2</v>
      </c>
      <c r="C16" s="38">
        <f t="shared" si="1"/>
        <v>1.5077336500540607E-2</v>
      </c>
      <c r="D16" s="38">
        <f t="shared" si="1"/>
        <v>1.3923075211553495E-2</v>
      </c>
      <c r="E16" s="38">
        <f t="shared" si="1"/>
        <v>1.3923075211553495E-2</v>
      </c>
      <c r="F16" s="39">
        <f t="shared" si="1"/>
        <v>1.0073072311445008E-2</v>
      </c>
      <c r="G16" s="39">
        <f t="shared" si="1"/>
        <v>6.2942433517253604E-3</v>
      </c>
      <c r="H16" s="39">
        <f t="shared" si="1"/>
        <v>4.9659283772411971E-3</v>
      </c>
      <c r="I16" s="39">
        <f t="shared" si="1"/>
        <v>7.8750682832147596E-3</v>
      </c>
    </row>
    <row r="17" spans="1:9" ht="15.75" x14ac:dyDescent="0.25">
      <c r="A17" s="47" t="s">
        <v>22</v>
      </c>
      <c r="B17" s="40">
        <f>B14+B15+B16</f>
        <v>1.8778865435752846E-2</v>
      </c>
      <c r="C17" s="40">
        <f t="shared" ref="C17:I17" si="2">C14+C15+C16</f>
        <v>1.6163947971965621E-2</v>
      </c>
      <c r="D17" s="40">
        <f t="shared" si="2"/>
        <v>1.5541162486162836E-2</v>
      </c>
      <c r="E17" s="40">
        <f t="shared" si="2"/>
        <v>1.5241018192669289E-2</v>
      </c>
      <c r="F17" s="41">
        <f t="shared" si="2"/>
        <v>1.1358274253704798E-2</v>
      </c>
      <c r="G17" s="41">
        <f t="shared" si="2"/>
        <v>7.5833748276977943E-3</v>
      </c>
      <c r="H17" s="41">
        <f t="shared" si="2"/>
        <v>6.0372048402551554E-3</v>
      </c>
      <c r="I17" s="41">
        <f t="shared" si="2"/>
        <v>9.1605351560023682E-3</v>
      </c>
    </row>
    <row r="18" spans="1:9" ht="15.75" x14ac:dyDescent="0.25">
      <c r="A18" s="44" t="s">
        <v>2</v>
      </c>
      <c r="B18" s="38">
        <f>B9*2</f>
        <v>1.5866287934793814E-4</v>
      </c>
      <c r="C18" s="38">
        <f t="shared" ref="C18:I18" si="3">C9*2</f>
        <v>3.909151025248529E-4</v>
      </c>
      <c r="D18" s="38">
        <f t="shared" si="3"/>
        <v>3.5471888118006269E-4</v>
      </c>
      <c r="E18" s="38">
        <f t="shared" si="3"/>
        <v>2.5445009667912714E-4</v>
      </c>
      <c r="F18" s="39">
        <f t="shared" si="3"/>
        <v>1.0997396716991664E-4</v>
      </c>
      <c r="G18" s="39">
        <f t="shared" si="3"/>
        <v>4.4356973000431285E-4</v>
      </c>
      <c r="H18" s="39">
        <f t="shared" si="3"/>
        <v>3.753200642693469E-4</v>
      </c>
      <c r="I18" s="39">
        <f t="shared" si="3"/>
        <v>2.9188576830924075E-4</v>
      </c>
    </row>
    <row r="19" spans="1:9" ht="15.75" x14ac:dyDescent="0.25">
      <c r="A19" s="44"/>
      <c r="B19" s="38">
        <f t="shared" ref="B19:I20" si="4">B10*2</f>
        <v>1.0922165628596365E-3</v>
      </c>
      <c r="C19" s="38">
        <f t="shared" si="4"/>
        <v>1.2766480120206868E-3</v>
      </c>
      <c r="D19" s="38">
        <f t="shared" si="4"/>
        <v>1.2323686058189857E-3</v>
      </c>
      <c r="E19" s="38">
        <f>E10*2</f>
        <v>1.2414370334890041E-3</v>
      </c>
      <c r="F19" s="39">
        <f t="shared" si="4"/>
        <v>1.0071443067486935E-3</v>
      </c>
      <c r="G19" s="39">
        <f t="shared" si="4"/>
        <v>1.0532279754538495E-3</v>
      </c>
      <c r="H19" s="39">
        <f t="shared" si="4"/>
        <v>1.0636086337439394E-3</v>
      </c>
      <c r="I19" s="39">
        <f t="shared" si="4"/>
        <v>9.0635647588512165E-4</v>
      </c>
    </row>
    <row r="20" spans="1:9" ht="15.75" x14ac:dyDescent="0.25">
      <c r="A20" s="44"/>
      <c r="B20" s="38">
        <f t="shared" si="4"/>
        <v>1.3149495477328254E-3</v>
      </c>
      <c r="C20" s="38">
        <f t="shared" si="4"/>
        <v>1.3236301044658924E-3</v>
      </c>
      <c r="D20" s="38">
        <f t="shared" si="4"/>
        <v>1.6711934681384469E-3</v>
      </c>
      <c r="E20" s="38">
        <f t="shared" si="4"/>
        <v>1.3361917727737439E-3</v>
      </c>
      <c r="F20" s="39">
        <f t="shared" si="4"/>
        <v>1.0704132804538553E-3</v>
      </c>
      <c r="G20" s="39">
        <f t="shared" si="4"/>
        <v>1.2439963104632231E-3</v>
      </c>
      <c r="H20" s="39">
        <f t="shared" si="4"/>
        <v>1.0391926510683529E-3</v>
      </c>
      <c r="I20" s="39">
        <f t="shared" si="4"/>
        <v>1.2435600679886185E-3</v>
      </c>
    </row>
    <row r="21" spans="1:9" ht="15.75" x14ac:dyDescent="0.25">
      <c r="A21" s="47" t="s">
        <v>22</v>
      </c>
      <c r="B21" s="40">
        <f>B18+B19+B20</f>
        <v>2.5658289899404001E-3</v>
      </c>
      <c r="C21" s="40">
        <f t="shared" ref="C21:I21" si="5">C18+C19+C20</f>
        <v>2.9911932190114319E-3</v>
      </c>
      <c r="D21" s="40">
        <f t="shared" si="5"/>
        <v>3.2582809551374953E-3</v>
      </c>
      <c r="E21" s="40">
        <f t="shared" si="5"/>
        <v>2.8320789029418749E-3</v>
      </c>
      <c r="F21" s="41">
        <f t="shared" si="5"/>
        <v>2.1875315543724654E-3</v>
      </c>
      <c r="G21" s="41">
        <f t="shared" si="5"/>
        <v>2.7407940159213853E-3</v>
      </c>
      <c r="H21" s="41">
        <f t="shared" si="5"/>
        <v>2.4781213490816393E-3</v>
      </c>
      <c r="I21" s="41">
        <f t="shared" si="5"/>
        <v>2.4418023121829807E-3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opLeftCell="A72" workbookViewId="0">
      <selection activeCell="A79" sqref="A79"/>
    </sheetView>
  </sheetViews>
  <sheetFormatPr baseColWidth="10" defaultColWidth="9.140625" defaultRowHeight="15" x14ac:dyDescent="0.25"/>
  <cols>
    <col min="1" max="1" width="24" customWidth="1"/>
    <col min="2" max="2" width="9.140625" style="15"/>
    <col min="3" max="3" width="15.5703125" customWidth="1"/>
    <col min="9" max="9" width="11.85546875" style="1" customWidth="1"/>
    <col min="10" max="10" width="10.5703125" style="1" customWidth="1"/>
    <col min="11" max="11" width="11.7109375" style="1" customWidth="1"/>
    <col min="12" max="12" width="9.140625" style="1" customWidth="1"/>
    <col min="17" max="20" width="9.140625" style="43"/>
  </cols>
  <sheetData>
    <row r="1" spans="1:20" s="11" customFormat="1" ht="35.25" customHeight="1" x14ac:dyDescent="0.3">
      <c r="B1" s="14"/>
      <c r="E1" s="11" t="s">
        <v>244</v>
      </c>
      <c r="I1" s="13"/>
      <c r="J1" s="11" t="s">
        <v>245</v>
      </c>
      <c r="K1" s="13"/>
      <c r="L1" s="13"/>
      <c r="O1" s="11" t="s">
        <v>246</v>
      </c>
      <c r="Q1" s="45"/>
      <c r="R1" s="45" t="s">
        <v>247</v>
      </c>
      <c r="S1" s="45"/>
      <c r="T1" s="45"/>
    </row>
    <row r="2" spans="1:20" x14ac:dyDescent="0.25">
      <c r="C2" s="3" t="s">
        <v>19</v>
      </c>
      <c r="M2" t="s">
        <v>145</v>
      </c>
      <c r="N2" t="s">
        <v>146</v>
      </c>
      <c r="O2" t="s">
        <v>147</v>
      </c>
      <c r="P2" t="s">
        <v>148</v>
      </c>
      <c r="Q2" s="43" t="s">
        <v>149</v>
      </c>
      <c r="R2" s="43" t="s">
        <v>150</v>
      </c>
      <c r="S2" s="43" t="s">
        <v>151</v>
      </c>
      <c r="T2" s="43" t="s">
        <v>152</v>
      </c>
    </row>
    <row r="3" spans="1:20" x14ac:dyDescent="0.25">
      <c r="A3" t="s">
        <v>153</v>
      </c>
      <c r="B3" s="15">
        <v>0</v>
      </c>
      <c r="C3" t="s">
        <v>154</v>
      </c>
      <c r="D3">
        <v>3.0012182465866798E-2</v>
      </c>
      <c r="E3">
        <v>4.8783685040678572E-2</v>
      </c>
      <c r="F3">
        <v>4.418829690187992E-2</v>
      </c>
      <c r="G3">
        <v>4.9607654945458511E-2</v>
      </c>
      <c r="H3">
        <v>4.5918757708078191E-2</v>
      </c>
      <c r="I3" s="1">
        <v>5.6612965443027324E-2</v>
      </c>
      <c r="J3" s="1">
        <v>7.5489773998036913E-2</v>
      </c>
      <c r="K3" s="1">
        <v>5.4819648013776867E-2</v>
      </c>
      <c r="L3" s="1">
        <v>8.0766305988543993E-2</v>
      </c>
      <c r="M3">
        <v>5.4613568130226019E-2</v>
      </c>
      <c r="N3">
        <v>4.1300170488194253E-2</v>
      </c>
      <c r="O3">
        <v>5.0917137872317275E-2</v>
      </c>
      <c r="P3">
        <v>6.3645236364205965E-2</v>
      </c>
      <c r="Q3" s="43">
        <v>4.808793094731529E-2</v>
      </c>
      <c r="R3" s="43">
        <v>4.2298862674091615E-2</v>
      </c>
      <c r="S3" s="43">
        <v>6.2859202877026954E-2</v>
      </c>
      <c r="T3" s="43">
        <v>2.611701215282505E-2</v>
      </c>
    </row>
    <row r="4" spans="1:20" x14ac:dyDescent="0.25">
      <c r="A4" t="s">
        <v>155</v>
      </c>
      <c r="B4" s="15">
        <v>0</v>
      </c>
      <c r="C4" t="s">
        <v>156</v>
      </c>
      <c r="D4">
        <v>2.9672800988811501E-2</v>
      </c>
      <c r="E4">
        <v>5.4055411292037107E-2</v>
      </c>
      <c r="F4">
        <v>4.7640989485743156E-2</v>
      </c>
      <c r="G4">
        <v>5.5037212627735491E-2</v>
      </c>
      <c r="H4">
        <v>5.4665914897521484E-2</v>
      </c>
      <c r="I4" s="1">
        <v>8.4256741580841663E-2</v>
      </c>
      <c r="J4" s="1">
        <v>9.417214260525078E-2</v>
      </c>
      <c r="K4" s="1">
        <v>0.13241116869907463</v>
      </c>
      <c r="L4" s="1">
        <v>0.116162434833762</v>
      </c>
      <c r="M4">
        <v>7.4142530694929848E-2</v>
      </c>
      <c r="N4">
        <v>7.6813807983331539E-2</v>
      </c>
      <c r="O4">
        <v>6.9223858422025719E-2</v>
      </c>
      <c r="P4">
        <v>7.0414859944444699E-2</v>
      </c>
      <c r="Q4" s="43">
        <v>8.3657458448637423E-2</v>
      </c>
      <c r="R4" s="43">
        <v>0.11728388173074186</v>
      </c>
      <c r="S4" s="43">
        <v>0.14275939847679098</v>
      </c>
      <c r="T4" s="43">
        <v>0.1027583659707812</v>
      </c>
    </row>
    <row r="5" spans="1:20" x14ac:dyDescent="0.25">
      <c r="A5" t="s">
        <v>153</v>
      </c>
      <c r="B5" s="15">
        <v>0</v>
      </c>
      <c r="C5" t="s">
        <v>157</v>
      </c>
      <c r="D5">
        <v>0.63162535320006741</v>
      </c>
      <c r="E5">
        <v>0.67021943623608704</v>
      </c>
      <c r="F5">
        <v>0.95636381440996965</v>
      </c>
      <c r="G5">
        <v>0.77245791303301237</v>
      </c>
      <c r="H5">
        <v>0.71131323920804224</v>
      </c>
      <c r="I5" s="1">
        <v>0.87794876169475999</v>
      </c>
      <c r="J5" s="1">
        <v>1.046590094085236</v>
      </c>
      <c r="K5" s="1">
        <v>1.2174194368164373</v>
      </c>
      <c r="L5" s="1">
        <v>1.1916513165281759</v>
      </c>
      <c r="M5">
        <v>0.79334132540556923</v>
      </c>
      <c r="N5">
        <v>0.74836304505305673</v>
      </c>
      <c r="O5">
        <v>1.0137003593487834</v>
      </c>
      <c r="P5">
        <v>0.86884925216388853</v>
      </c>
      <c r="Q5" s="43">
        <v>0.75614804624019505</v>
      </c>
      <c r="R5" s="43">
        <v>1.0182909651336636</v>
      </c>
      <c r="S5" s="43">
        <v>1.2013323370740596</v>
      </c>
      <c r="T5" s="43">
        <v>0.8148820167714973</v>
      </c>
    </row>
    <row r="6" spans="1:20" x14ac:dyDescent="0.25">
      <c r="A6" t="s">
        <v>158</v>
      </c>
      <c r="B6" s="15">
        <v>0</v>
      </c>
      <c r="C6" t="s">
        <v>159</v>
      </c>
      <c r="D6">
        <v>0</v>
      </c>
      <c r="E6">
        <v>0</v>
      </c>
      <c r="F6">
        <v>0</v>
      </c>
      <c r="G6">
        <v>0</v>
      </c>
      <c r="H6">
        <v>0</v>
      </c>
      <c r="I6" s="1">
        <v>0</v>
      </c>
      <c r="J6" s="1">
        <v>0</v>
      </c>
      <c r="K6" s="1">
        <v>0</v>
      </c>
      <c r="L6" s="1">
        <v>0</v>
      </c>
      <c r="M6">
        <v>0</v>
      </c>
      <c r="N6">
        <v>0</v>
      </c>
      <c r="O6">
        <v>0</v>
      </c>
      <c r="P6">
        <v>0</v>
      </c>
      <c r="Q6" s="43">
        <v>0</v>
      </c>
      <c r="R6" s="43">
        <v>0</v>
      </c>
      <c r="S6" s="43">
        <v>0</v>
      </c>
      <c r="T6" s="43">
        <v>0</v>
      </c>
    </row>
    <row r="7" spans="1:20" x14ac:dyDescent="0.25">
      <c r="A7" t="s">
        <v>160</v>
      </c>
      <c r="B7" s="15">
        <v>0</v>
      </c>
      <c r="C7" t="s">
        <v>161</v>
      </c>
      <c r="D7">
        <v>0</v>
      </c>
      <c r="E7">
        <v>0</v>
      </c>
      <c r="F7">
        <v>0</v>
      </c>
      <c r="G7">
        <v>0</v>
      </c>
      <c r="H7">
        <v>0</v>
      </c>
      <c r="I7" s="1">
        <v>0</v>
      </c>
      <c r="J7" s="1">
        <v>0</v>
      </c>
      <c r="K7" s="1">
        <v>0</v>
      </c>
      <c r="L7" s="1">
        <v>0</v>
      </c>
      <c r="M7">
        <v>0</v>
      </c>
      <c r="N7">
        <v>0</v>
      </c>
      <c r="O7">
        <v>0</v>
      </c>
      <c r="P7">
        <v>0</v>
      </c>
      <c r="Q7" s="43">
        <v>0</v>
      </c>
      <c r="R7" s="43">
        <v>0</v>
      </c>
      <c r="S7" s="43">
        <v>0</v>
      </c>
      <c r="T7" s="43">
        <v>0</v>
      </c>
    </row>
    <row r="8" spans="1:20" x14ac:dyDescent="0.25">
      <c r="A8" t="s">
        <v>160</v>
      </c>
      <c r="B8" s="15">
        <v>0</v>
      </c>
      <c r="C8" t="s">
        <v>162</v>
      </c>
      <c r="D8">
        <v>1.0108923349664199E-2</v>
      </c>
      <c r="E8">
        <v>1.7604897558587934E-2</v>
      </c>
      <c r="F8">
        <v>1.6173164064604482E-2</v>
      </c>
      <c r="G8">
        <v>1.1063319616258492E-2</v>
      </c>
      <c r="H8">
        <v>1.0565931483142653E-2</v>
      </c>
      <c r="I8" s="1">
        <v>1.154922651454963E-2</v>
      </c>
      <c r="J8" s="1">
        <v>2.2462157994312018E-2</v>
      </c>
      <c r="K8" s="1">
        <v>1.3147362257304096E-2</v>
      </c>
      <c r="L8" s="1">
        <v>2.4448752187580983E-2</v>
      </c>
      <c r="M8">
        <v>1.267981363658662E-2</v>
      </c>
      <c r="N8">
        <v>1.7650444985144925E-2</v>
      </c>
      <c r="O8">
        <v>1.8939434361373773E-2</v>
      </c>
      <c r="P8">
        <v>2.1210199827954624E-2</v>
      </c>
      <c r="Q8" s="43">
        <v>1.0545757516273676E-2</v>
      </c>
      <c r="R8" s="43">
        <v>1.2746066772038142E-2</v>
      </c>
      <c r="S8" s="43">
        <v>1.6110223214295272E-2</v>
      </c>
      <c r="T8" s="43">
        <v>2.1113358744101779E-2</v>
      </c>
    </row>
    <row r="9" spans="1:20" x14ac:dyDescent="0.25">
      <c r="A9" t="s">
        <v>155</v>
      </c>
      <c r="B9" s="15">
        <v>0</v>
      </c>
      <c r="C9" t="s">
        <v>163</v>
      </c>
      <c r="D9">
        <v>0.16902028771271596</v>
      </c>
      <c r="E9">
        <v>0.16852453768524228</v>
      </c>
      <c r="F9">
        <v>0.15216123309040464</v>
      </c>
      <c r="G9">
        <v>0.16936019236047029</v>
      </c>
      <c r="H9">
        <v>0.1347519498317</v>
      </c>
      <c r="I9" s="1">
        <v>0.16797763353805598</v>
      </c>
      <c r="J9" s="1">
        <v>0.13776139619289646</v>
      </c>
      <c r="K9" s="1">
        <v>0.16628284096490439</v>
      </c>
      <c r="L9" s="1">
        <v>0.19363509359854969</v>
      </c>
      <c r="M9">
        <v>0.16680128700324126</v>
      </c>
      <c r="N9">
        <v>0.19093998870291085</v>
      </c>
      <c r="O9">
        <v>0.17681554629155502</v>
      </c>
      <c r="P9">
        <v>0.13910971642195369</v>
      </c>
      <c r="Q9" s="43">
        <v>0.11200723012277695</v>
      </c>
      <c r="R9" s="43">
        <v>0.14274945661598532</v>
      </c>
      <c r="S9" s="43">
        <v>0.18554152551390626</v>
      </c>
      <c r="T9" s="43">
        <v>0.14886072326449631</v>
      </c>
    </row>
    <row r="10" spans="1:20" x14ac:dyDescent="0.25">
      <c r="A10" t="s">
        <v>153</v>
      </c>
      <c r="B10" s="15">
        <v>0</v>
      </c>
      <c r="C10" t="s">
        <v>164</v>
      </c>
      <c r="D10">
        <v>0.54692721174112735</v>
      </c>
      <c r="E10">
        <v>0.61862351069759658</v>
      </c>
      <c r="F10">
        <v>0.65222357131118436</v>
      </c>
      <c r="G10">
        <v>0.57217761195027572</v>
      </c>
      <c r="H10">
        <v>0.5913107798943964</v>
      </c>
      <c r="I10" s="1">
        <v>0.58274300493344933</v>
      </c>
      <c r="J10" s="1">
        <v>0.6461648925872252</v>
      </c>
      <c r="K10" s="1">
        <v>0.79717139240463408</v>
      </c>
      <c r="L10" s="1">
        <v>0.65806273494870693</v>
      </c>
      <c r="M10">
        <v>0.56609413335600256</v>
      </c>
      <c r="N10">
        <v>0.57538043755151669</v>
      </c>
      <c r="O10">
        <v>0.71058292132974121</v>
      </c>
      <c r="P10">
        <v>0.59066133034113255</v>
      </c>
      <c r="Q10" s="43">
        <v>0.44354469669244889</v>
      </c>
      <c r="R10" s="43">
        <v>0.75671015097118211</v>
      </c>
      <c r="S10" s="43">
        <v>0.75009559845877349</v>
      </c>
      <c r="T10" s="43">
        <v>0.55478020945397732</v>
      </c>
    </row>
    <row r="11" spans="1:20" x14ac:dyDescent="0.25">
      <c r="A11" t="s">
        <v>160</v>
      </c>
      <c r="B11" s="15">
        <v>0</v>
      </c>
      <c r="C11" t="s">
        <v>165</v>
      </c>
      <c r="D11">
        <v>0</v>
      </c>
      <c r="E11">
        <v>0</v>
      </c>
      <c r="F11">
        <v>0</v>
      </c>
      <c r="G11">
        <v>0</v>
      </c>
      <c r="H11">
        <v>0</v>
      </c>
      <c r="I11" s="1">
        <v>0</v>
      </c>
      <c r="J11" s="1">
        <v>0</v>
      </c>
      <c r="K11" s="1">
        <v>0</v>
      </c>
      <c r="L11" s="1">
        <v>0</v>
      </c>
      <c r="M11">
        <v>0</v>
      </c>
      <c r="N11">
        <v>0</v>
      </c>
      <c r="O11">
        <v>0</v>
      </c>
      <c r="P11">
        <v>0</v>
      </c>
      <c r="Q11" s="43">
        <v>0</v>
      </c>
      <c r="R11" s="43">
        <v>0</v>
      </c>
      <c r="S11" s="43">
        <v>0</v>
      </c>
      <c r="T11" s="43">
        <v>0</v>
      </c>
    </row>
    <row r="12" spans="1:20" x14ac:dyDescent="0.25">
      <c r="A12" t="s">
        <v>160</v>
      </c>
      <c r="B12" s="15">
        <v>0</v>
      </c>
      <c r="C12" t="s">
        <v>166</v>
      </c>
      <c r="D12">
        <v>2.325645241573928E-2</v>
      </c>
      <c r="E12">
        <v>1.5308545743678671E-2</v>
      </c>
      <c r="F12">
        <v>2.0820822276289761E-2</v>
      </c>
      <c r="G12">
        <v>2.0340035810834538E-2</v>
      </c>
      <c r="H12">
        <v>1.2730207324278002E-2</v>
      </c>
      <c r="I12" s="1">
        <v>1.2472230098590024E-2</v>
      </c>
      <c r="J12" s="1">
        <v>1.4896406448772144E-2</v>
      </c>
      <c r="K12" s="1">
        <v>1.4227253180120365E-2</v>
      </c>
      <c r="L12" s="1">
        <v>1.2578339861071045E-2</v>
      </c>
      <c r="M12">
        <v>2.8779061048675302E-2</v>
      </c>
      <c r="N12">
        <v>1.3702946900876299E-2</v>
      </c>
      <c r="O12">
        <v>1.8615250473562099E-2</v>
      </c>
      <c r="P12">
        <v>2.4082134170090662E-2</v>
      </c>
      <c r="Q12" s="43">
        <v>2.4574626860534944E-2</v>
      </c>
      <c r="R12" s="43">
        <v>7.6208598877766124E-3</v>
      </c>
      <c r="S12" s="43">
        <v>2.3640265752547893E-2</v>
      </c>
      <c r="T12" s="43">
        <v>1.3601510706161902E-2</v>
      </c>
    </row>
    <row r="13" spans="1:20" x14ac:dyDescent="0.25">
      <c r="A13" t="s">
        <v>160</v>
      </c>
      <c r="B13" s="15">
        <v>0</v>
      </c>
      <c r="C13" t="s">
        <v>167</v>
      </c>
      <c r="D13">
        <v>1.1356062270011354E-2</v>
      </c>
      <c r="E13">
        <v>1.1663290838356315E-2</v>
      </c>
      <c r="F13">
        <v>1.3317097191645486E-3</v>
      </c>
      <c r="G13">
        <v>5.4142195848836021E-3</v>
      </c>
      <c r="H13">
        <v>8.1806316693309716E-3</v>
      </c>
      <c r="I13" s="1">
        <v>3.3583864951016791E-2</v>
      </c>
      <c r="J13" s="1">
        <v>1.3195563654766162E-2</v>
      </c>
      <c r="K13" s="1">
        <v>4.3210870514847705E-2</v>
      </c>
      <c r="L13" s="1">
        <v>3.1037860866636229E-2</v>
      </c>
      <c r="M13">
        <v>1.8824340242165297E-2</v>
      </c>
      <c r="N13">
        <v>5.0587228249780935E-3</v>
      </c>
      <c r="O13">
        <v>2.1050299949219274E-2</v>
      </c>
      <c r="P13">
        <v>2.2359546695881024E-2</v>
      </c>
      <c r="Q13" s="43">
        <v>2.861204301035989E-2</v>
      </c>
      <c r="R13" s="43">
        <v>9.0903537024084342E-3</v>
      </c>
      <c r="S13" s="43">
        <v>1.7088540302591639E-2</v>
      </c>
      <c r="T13" s="43">
        <v>3.5144817967139885E-3</v>
      </c>
    </row>
    <row r="14" spans="1:20" x14ac:dyDescent="0.25">
      <c r="A14" t="s">
        <v>153</v>
      </c>
      <c r="B14" s="15">
        <v>0</v>
      </c>
      <c r="C14" t="s">
        <v>168</v>
      </c>
      <c r="D14">
        <v>0</v>
      </c>
      <c r="E14">
        <v>0</v>
      </c>
      <c r="F14">
        <v>0</v>
      </c>
      <c r="G14">
        <v>0</v>
      </c>
      <c r="H14">
        <v>0</v>
      </c>
      <c r="I14" s="1">
        <v>2.7044901895112817E-2</v>
      </c>
      <c r="J14" s="1">
        <v>0</v>
      </c>
      <c r="K14" s="1">
        <v>0</v>
      </c>
      <c r="L14" s="1">
        <v>0</v>
      </c>
      <c r="M14">
        <v>0</v>
      </c>
      <c r="N14">
        <v>0</v>
      </c>
      <c r="O14">
        <v>2.5344971049140724E-2</v>
      </c>
      <c r="P14">
        <v>3.3105866901749728E-2</v>
      </c>
      <c r="Q14" s="43">
        <v>0</v>
      </c>
      <c r="R14" s="43">
        <v>2.460944951423074E-2</v>
      </c>
      <c r="S14" s="43">
        <v>0</v>
      </c>
      <c r="T14" s="43">
        <v>0</v>
      </c>
    </row>
    <row r="15" spans="1:20" x14ac:dyDescent="0.25">
      <c r="A15" t="s">
        <v>160</v>
      </c>
      <c r="B15" s="15">
        <v>0</v>
      </c>
      <c r="C15" t="s">
        <v>169</v>
      </c>
      <c r="D15">
        <v>2.6841805767371139E-2</v>
      </c>
      <c r="E15">
        <v>1.5484536908803659E-2</v>
      </c>
      <c r="F15">
        <v>2.3503210952425881E-2</v>
      </c>
      <c r="G15">
        <v>6.1108581285900946E-3</v>
      </c>
      <c r="H15">
        <v>6.6877164396929511E-3</v>
      </c>
      <c r="I15" s="1">
        <v>8.7985748349195675E-3</v>
      </c>
      <c r="J15" s="1">
        <v>2.4279691331214253E-2</v>
      </c>
      <c r="K15" s="1">
        <v>5.4591760917848745E-3</v>
      </c>
      <c r="L15" s="1">
        <v>4.7240831862443607E-2</v>
      </c>
      <c r="M15">
        <v>4.0089819202772083E-2</v>
      </c>
      <c r="N15">
        <v>7.6550508516119078E-3</v>
      </c>
      <c r="O15">
        <v>1.8798555523581149E-2</v>
      </c>
      <c r="P15">
        <v>3.898781236238686E-2</v>
      </c>
      <c r="Q15" s="43">
        <v>3.2809381121200965E-2</v>
      </c>
      <c r="R15" s="43">
        <v>3.2318961505988779E-2</v>
      </c>
      <c r="S15" s="43">
        <v>2.4588824425494076E-2</v>
      </c>
      <c r="T15" s="43">
        <v>1.5625448400787438E-2</v>
      </c>
    </row>
    <row r="16" spans="1:20" x14ac:dyDescent="0.25">
      <c r="A16" t="s">
        <v>160</v>
      </c>
      <c r="B16" s="15">
        <v>0</v>
      </c>
      <c r="C16" t="s">
        <v>170</v>
      </c>
      <c r="D16">
        <v>1.6239378564409098E-2</v>
      </c>
      <c r="E16">
        <v>1.8661486849675332E-2</v>
      </c>
      <c r="F16">
        <v>1.3927814433707861E-2</v>
      </c>
      <c r="G16">
        <v>1.2319569550659644E-2</v>
      </c>
      <c r="H16">
        <v>3.1920696153058349E-2</v>
      </c>
      <c r="I16" s="1">
        <v>3.2298873474863439E-2</v>
      </c>
      <c r="J16" s="1">
        <v>1.6435990461705234E-2</v>
      </c>
      <c r="K16" s="1">
        <v>1.0545052072940283E-2</v>
      </c>
      <c r="L16" s="1">
        <v>1.2937407395270677E-2</v>
      </c>
      <c r="M16">
        <v>3.0127413784808502E-2</v>
      </c>
      <c r="N16">
        <v>1.6134341848674155E-2</v>
      </c>
      <c r="O16">
        <v>3.0207249941816932E-2</v>
      </c>
      <c r="P16">
        <v>1.7508325651115673E-2</v>
      </c>
      <c r="Q16" s="43">
        <v>3.4879047021721239E-2</v>
      </c>
      <c r="R16" s="43">
        <v>1.4213662178946908E-2</v>
      </c>
      <c r="S16" s="43">
        <v>3.0853395338113817E-2</v>
      </c>
      <c r="T16" s="43">
        <v>1.8681130800645672E-2</v>
      </c>
    </row>
    <row r="17" spans="1:20" x14ac:dyDescent="0.25">
      <c r="A17" t="s">
        <v>160</v>
      </c>
      <c r="B17" s="15">
        <v>0</v>
      </c>
      <c r="C17" t="s">
        <v>171</v>
      </c>
      <c r="D17">
        <v>3.5278168825231659E-2</v>
      </c>
      <c r="E17">
        <v>1.583723656622938E-2</v>
      </c>
      <c r="F17">
        <v>7.579007423956249E-3</v>
      </c>
      <c r="G17">
        <v>1.6372490141722328E-2</v>
      </c>
      <c r="H17">
        <v>4.2922863395666568E-2</v>
      </c>
      <c r="I17" s="1">
        <v>1.2754302696204018E-2</v>
      </c>
      <c r="J17" s="1">
        <v>4.505791881062377E-3</v>
      </c>
      <c r="K17" s="1">
        <v>5.28884030731816E-3</v>
      </c>
      <c r="L17" s="1">
        <v>3.2958675875059573E-2</v>
      </c>
      <c r="M17">
        <v>1.1713205538405966E-2</v>
      </c>
      <c r="N17">
        <v>8.2504903288674984E-3</v>
      </c>
      <c r="O17">
        <v>4.4757257943555577E-3</v>
      </c>
      <c r="P17">
        <v>7.142795278784861E-3</v>
      </c>
      <c r="Q17" s="43">
        <v>7.1241387675850159E-3</v>
      </c>
      <c r="R17" s="43">
        <v>1.5980407889789411E-2</v>
      </c>
      <c r="S17" s="43">
        <v>8.8686558797126426E-3</v>
      </c>
      <c r="T17" s="43">
        <v>7.4571002555980353E-3</v>
      </c>
    </row>
    <row r="18" spans="1:20" x14ac:dyDescent="0.25">
      <c r="A18" t="s">
        <v>153</v>
      </c>
      <c r="B18" s="15">
        <v>0</v>
      </c>
      <c r="C18" t="s">
        <v>172</v>
      </c>
      <c r="D18">
        <v>2.0987365752185082E-2</v>
      </c>
      <c r="E18">
        <v>1.6858504689549719E-2</v>
      </c>
      <c r="F18">
        <v>2.4901772850420927E-2</v>
      </c>
      <c r="G18">
        <v>1.1691304631300655E-2</v>
      </c>
      <c r="H18">
        <v>1.8452515356175973E-2</v>
      </c>
      <c r="I18" s="1">
        <v>1.4935992444945635E-2</v>
      </c>
      <c r="J18" s="1">
        <v>1.3243117272232466E-2</v>
      </c>
      <c r="K18" s="1">
        <v>1.2296639721468706E-2</v>
      </c>
      <c r="L18" s="1">
        <v>9.8277903583435296E-3</v>
      </c>
      <c r="M18">
        <v>1.1730480736038919E-2</v>
      </c>
      <c r="N18">
        <v>7.1018413816397044E-3</v>
      </c>
      <c r="O18">
        <v>1.9195498194114743E-2</v>
      </c>
      <c r="P18">
        <v>1.1682840400312554E-2</v>
      </c>
      <c r="Q18" s="43">
        <v>2.0643015558829299E-2</v>
      </c>
      <c r="R18" s="43">
        <v>1.7663414499596922E-2</v>
      </c>
      <c r="S18" s="43">
        <v>1.8338168647233852E-2</v>
      </c>
      <c r="T18" s="43">
        <v>1.3099680255538163E-2</v>
      </c>
    </row>
    <row r="19" spans="1:20" x14ac:dyDescent="0.25">
      <c r="A19" t="s">
        <v>173</v>
      </c>
      <c r="B19" s="15">
        <v>0</v>
      </c>
      <c r="C19" t="s">
        <v>174</v>
      </c>
      <c r="D19">
        <v>0</v>
      </c>
      <c r="E19">
        <v>0</v>
      </c>
      <c r="F19">
        <v>0</v>
      </c>
      <c r="G19">
        <v>0</v>
      </c>
      <c r="H19">
        <v>0</v>
      </c>
      <c r="I19" s="1">
        <v>0</v>
      </c>
      <c r="J19" s="1">
        <v>0</v>
      </c>
      <c r="K19" s="1">
        <v>0</v>
      </c>
      <c r="L19" s="1">
        <v>0</v>
      </c>
      <c r="M19">
        <v>0</v>
      </c>
      <c r="N19">
        <v>0</v>
      </c>
      <c r="O19">
        <v>0</v>
      </c>
      <c r="P19">
        <v>0</v>
      </c>
      <c r="Q19" s="43">
        <v>0</v>
      </c>
      <c r="R19" s="43">
        <v>0</v>
      </c>
      <c r="S19" s="43">
        <v>0</v>
      </c>
      <c r="T19" s="43">
        <v>0</v>
      </c>
    </row>
    <row r="20" spans="1:20" x14ac:dyDescent="0.25">
      <c r="A20" t="s">
        <v>175</v>
      </c>
      <c r="B20" s="15">
        <v>0</v>
      </c>
      <c r="C20" t="s">
        <v>176</v>
      </c>
      <c r="D20">
        <v>5.3177715445996414E-2</v>
      </c>
      <c r="E20">
        <v>4.4272247035264042E-2</v>
      </c>
      <c r="F20">
        <v>3.8670252548781682E-2</v>
      </c>
      <c r="G20">
        <v>3.5853442571224026E-2</v>
      </c>
      <c r="H20">
        <v>3.2529886241749122E-2</v>
      </c>
      <c r="I20" s="1">
        <v>3.0420031767352678E-2</v>
      </c>
      <c r="J20" s="1">
        <v>2.641533084283583E-2</v>
      </c>
      <c r="K20" s="1">
        <v>3.4041686420611131E-2</v>
      </c>
      <c r="L20" s="1">
        <v>2.6176275855711133E-2</v>
      </c>
      <c r="M20">
        <v>2.6709039836713116E-2</v>
      </c>
      <c r="N20">
        <v>2.2734332913322532E-2</v>
      </c>
      <c r="O20">
        <v>3.6251981114936292E-2</v>
      </c>
      <c r="P20">
        <v>3.1714980100806471E-2</v>
      </c>
      <c r="Q20" s="43">
        <v>2.4277847542487751E-2</v>
      </c>
      <c r="R20" s="43">
        <v>2.6132167948197307E-2</v>
      </c>
      <c r="S20" s="43">
        <v>2.4184305325330488E-2</v>
      </c>
      <c r="T20" s="43">
        <v>2.5851949380901539E-2</v>
      </c>
    </row>
    <row r="21" spans="1:20" x14ac:dyDescent="0.25">
      <c r="A21" t="s">
        <v>177</v>
      </c>
      <c r="B21" s="15">
        <v>0</v>
      </c>
      <c r="C21" t="s">
        <v>178</v>
      </c>
      <c r="D21">
        <v>1.7287990283635386E-2</v>
      </c>
      <c r="E21">
        <v>1.4482425446259391E-2</v>
      </c>
      <c r="F21">
        <v>1.481509123474949E-2</v>
      </c>
      <c r="G21">
        <v>1.1863185474653965E-2</v>
      </c>
      <c r="H21">
        <v>1.1974516576189285E-2</v>
      </c>
      <c r="I21" s="1">
        <v>1.1035199251817836E-2</v>
      </c>
      <c r="J21" s="1">
        <v>1.0298650817454192E-2</v>
      </c>
      <c r="K21" s="1">
        <v>1.179943009566338E-2</v>
      </c>
      <c r="L21" s="1">
        <v>1.0559573408342206E-2</v>
      </c>
      <c r="M21">
        <v>9.5295850257475691E-3</v>
      </c>
      <c r="N21">
        <v>7.4261342697392483E-3</v>
      </c>
      <c r="O21">
        <v>1.1575003495853591E-2</v>
      </c>
      <c r="P21">
        <v>9.8216410752328814E-3</v>
      </c>
      <c r="Q21" s="43">
        <v>9.8597948392109211E-3</v>
      </c>
      <c r="R21" s="43">
        <v>1.1814453584520412E-2</v>
      </c>
      <c r="S21" s="43">
        <v>9.0208206761655963E-3</v>
      </c>
      <c r="T21" s="43">
        <v>9.5044214232106669E-3</v>
      </c>
    </row>
    <row r="22" spans="1:20" x14ac:dyDescent="0.25">
      <c r="A22" t="s">
        <v>179</v>
      </c>
      <c r="B22" s="15">
        <v>0</v>
      </c>
      <c r="C22" t="s">
        <v>180</v>
      </c>
      <c r="D22">
        <v>0.38460129994584485</v>
      </c>
      <c r="E22">
        <v>0.22176373147477799</v>
      </c>
      <c r="F22">
        <v>0.28806288956594051</v>
      </c>
      <c r="G22">
        <v>0.25833184029454087</v>
      </c>
      <c r="H22">
        <v>0.16153263883561481</v>
      </c>
      <c r="I22" s="1">
        <v>0.21109341956252817</v>
      </c>
      <c r="J22" s="1">
        <v>0.22463099406711354</v>
      </c>
      <c r="K22" s="1">
        <v>0.19444109633860326</v>
      </c>
      <c r="L22" s="1">
        <v>0.17645973782157182</v>
      </c>
      <c r="M22">
        <v>0.17076686739498254</v>
      </c>
      <c r="N22">
        <v>0.15528233721000051</v>
      </c>
      <c r="O22">
        <v>0.15971756339866292</v>
      </c>
      <c r="P22">
        <v>0.14622211253660794</v>
      </c>
      <c r="Q22" s="43">
        <v>0.17238732657487763</v>
      </c>
      <c r="R22" s="43">
        <v>0.18659608856004403</v>
      </c>
      <c r="S22" s="43">
        <v>0.17226731678584128</v>
      </c>
      <c r="T22" s="43">
        <v>0.16702953133409484</v>
      </c>
    </row>
    <row r="23" spans="1:20" x14ac:dyDescent="0.25">
      <c r="A23" t="s">
        <v>175</v>
      </c>
      <c r="B23" s="15">
        <v>0</v>
      </c>
      <c r="C23" t="s">
        <v>181</v>
      </c>
      <c r="D23">
        <v>3.8719939537263263E-2</v>
      </c>
      <c r="E23">
        <v>2.7259536508677903E-2</v>
      </c>
      <c r="F23">
        <v>2.7306672173712732E-2</v>
      </c>
      <c r="G23">
        <v>2.8705867528140118E-2</v>
      </c>
      <c r="H23">
        <v>2.444884005700243E-2</v>
      </c>
      <c r="I23" s="1">
        <v>2.0559469408619517E-2</v>
      </c>
      <c r="J23" s="1">
        <v>2.1101953140020089E-2</v>
      </c>
      <c r="K23" s="1">
        <v>2.4712979579060681E-2</v>
      </c>
      <c r="L23" s="1">
        <v>1.8370750768123952E-2</v>
      </c>
      <c r="M23">
        <v>1.8676721299849323E-2</v>
      </c>
      <c r="N23">
        <v>1.9072319338752731E-2</v>
      </c>
      <c r="O23">
        <v>1.995683081533621E-2</v>
      </c>
      <c r="P23">
        <v>2.7005071073737764E-2</v>
      </c>
      <c r="Q23" s="43">
        <v>2.0639717598911828E-2</v>
      </c>
      <c r="R23" s="43">
        <v>1.8494560493197004E-2</v>
      </c>
      <c r="S23" s="43">
        <v>1.983346817359195E-2</v>
      </c>
      <c r="T23" s="43">
        <v>1.8796147931528204E-2</v>
      </c>
    </row>
    <row r="24" spans="1:20" x14ac:dyDescent="0.25">
      <c r="A24" t="s">
        <v>177</v>
      </c>
      <c r="B24" s="15">
        <v>0</v>
      </c>
      <c r="C24" t="s">
        <v>182</v>
      </c>
      <c r="D24">
        <v>0.12450060059164979</v>
      </c>
      <c r="E24">
        <v>9.0857963829726968E-2</v>
      </c>
      <c r="F24">
        <v>0.12881447946651631</v>
      </c>
      <c r="G24">
        <v>0.1186846040927219</v>
      </c>
      <c r="H24">
        <v>7.9843105364798467E-2</v>
      </c>
      <c r="I24" s="1">
        <v>9.04803782498943E-2</v>
      </c>
      <c r="J24" s="1">
        <v>9.0878805339851043E-2</v>
      </c>
      <c r="K24" s="1">
        <v>0.10713950132352648</v>
      </c>
      <c r="L24" s="1">
        <v>7.3742669197411695E-2</v>
      </c>
      <c r="M24">
        <v>6.9654191427127504E-2</v>
      </c>
      <c r="N24">
        <v>7.4768598584063692E-2</v>
      </c>
      <c r="O24">
        <v>9.6714720866121512E-2</v>
      </c>
      <c r="P24">
        <v>8.3200897248366365E-2</v>
      </c>
      <c r="Q24" s="43">
        <v>6.9527214509399027E-2</v>
      </c>
      <c r="R24" s="43">
        <v>8.9270163882137099E-2</v>
      </c>
      <c r="S24" s="43">
        <v>9.1136520316987157E-2</v>
      </c>
      <c r="T24" s="43">
        <v>6.7991132544720972E-2</v>
      </c>
    </row>
    <row r="25" spans="1:20" x14ac:dyDescent="0.25">
      <c r="A25" t="s">
        <v>183</v>
      </c>
      <c r="B25" s="15">
        <v>0</v>
      </c>
      <c r="C25" t="s">
        <v>184</v>
      </c>
      <c r="D25">
        <v>2.7274014534465322E-2</v>
      </c>
      <c r="E25">
        <v>2.4412658337868581E-2</v>
      </c>
      <c r="F25">
        <v>2.3201962430408632E-2</v>
      </c>
      <c r="G25">
        <v>2.1653719662782712E-2</v>
      </c>
      <c r="H25">
        <v>2.3233500091087725E-2</v>
      </c>
      <c r="I25" s="1">
        <v>2.7099642474670057E-2</v>
      </c>
      <c r="J25" s="1">
        <v>2.1152258309733205E-2</v>
      </c>
      <c r="K25" s="1">
        <v>2.4513047787243596E-2</v>
      </c>
      <c r="L25" s="1">
        <v>2.2506156963019143E-2</v>
      </c>
      <c r="M25">
        <v>1.6349370807572674E-2</v>
      </c>
      <c r="N25">
        <v>1.8912212543089748E-2</v>
      </c>
      <c r="O25">
        <v>2.0331648671744303E-2</v>
      </c>
      <c r="P25">
        <v>2.1610003878726462E-2</v>
      </c>
      <c r="Q25" s="43">
        <v>1.7567360167230088E-2</v>
      </c>
      <c r="R25" s="43">
        <v>2.1056091515846961E-2</v>
      </c>
      <c r="S25" s="43">
        <v>2.1044705704801873E-2</v>
      </c>
      <c r="T25" s="43">
        <v>2.0446748437347163E-2</v>
      </c>
    </row>
    <row r="26" spans="1:20" x14ac:dyDescent="0.25">
      <c r="A26" t="s">
        <v>175</v>
      </c>
      <c r="B26" s="15">
        <v>0</v>
      </c>
      <c r="C26" t="s">
        <v>185</v>
      </c>
      <c r="D26">
        <v>0.13865928820158738</v>
      </c>
      <c r="E26">
        <v>0.14550088304367428</v>
      </c>
      <c r="F26">
        <v>0.16754664966499655</v>
      </c>
      <c r="G26">
        <v>0.1872624568562021</v>
      </c>
      <c r="H26">
        <v>0.15994305545269025</v>
      </c>
      <c r="I26" s="1">
        <v>0.14651392506314334</v>
      </c>
      <c r="J26" s="1">
        <v>0.16766259841845316</v>
      </c>
      <c r="K26" s="1">
        <v>0.19774967933015014</v>
      </c>
      <c r="L26" s="1">
        <v>0.13180529613504399</v>
      </c>
      <c r="M26">
        <v>0.12269214714432025</v>
      </c>
      <c r="N26">
        <v>0.12724755276650879</v>
      </c>
      <c r="O26">
        <v>0.18021676684382409</v>
      </c>
      <c r="P26">
        <v>0.15520925863473359</v>
      </c>
      <c r="Q26" s="43">
        <v>0.13522673560335377</v>
      </c>
      <c r="R26" s="43">
        <v>0.16618428993314949</v>
      </c>
      <c r="S26" s="43">
        <v>0.15761413259674578</v>
      </c>
      <c r="T26" s="43">
        <v>0.13622512758125105</v>
      </c>
    </row>
    <row r="27" spans="1:20" x14ac:dyDescent="0.25">
      <c r="A27" t="s">
        <v>177</v>
      </c>
      <c r="B27" s="15">
        <v>0</v>
      </c>
      <c r="C27" t="s">
        <v>186</v>
      </c>
      <c r="D27">
        <v>0.48396608119204187</v>
      </c>
      <c r="E27">
        <v>0.46171721460739557</v>
      </c>
      <c r="F27">
        <v>0.57814199437502467</v>
      </c>
      <c r="G27">
        <v>0.66444660883310958</v>
      </c>
      <c r="H27">
        <v>0.56864645327037466</v>
      </c>
      <c r="I27" s="1">
        <v>0.55791986935582438</v>
      </c>
      <c r="J27" s="1">
        <v>0.62020105212482812</v>
      </c>
      <c r="K27" s="1">
        <v>0.82668350286690284</v>
      </c>
      <c r="L27" s="1">
        <v>0.50788830351581282</v>
      </c>
      <c r="M27">
        <v>0.41280487358812262</v>
      </c>
      <c r="N27">
        <v>0.46738127740404217</v>
      </c>
      <c r="O27">
        <v>0.60293618606158383</v>
      </c>
      <c r="P27">
        <v>0.58679900665165907</v>
      </c>
      <c r="Q27" s="43">
        <v>0.43452674382310952</v>
      </c>
      <c r="R27" s="43">
        <v>0.5826242357545165</v>
      </c>
      <c r="S27" s="43">
        <v>0.62978056318494147</v>
      </c>
      <c r="T27" s="43">
        <v>0.47443218052427782</v>
      </c>
    </row>
    <row r="28" spans="1:20" x14ac:dyDescent="0.25">
      <c r="A28" t="s">
        <v>183</v>
      </c>
      <c r="B28" s="15">
        <v>0</v>
      </c>
      <c r="C28" t="s">
        <v>187</v>
      </c>
      <c r="D28">
        <v>6.429784523716113E-2</v>
      </c>
      <c r="E28">
        <v>6.2807230010942669E-2</v>
      </c>
      <c r="F28">
        <v>5.6198611898396839E-2</v>
      </c>
      <c r="G28">
        <v>3.392177145951903E-2</v>
      </c>
      <c r="H28">
        <v>5.3753627043962186E-2</v>
      </c>
      <c r="I28" s="1">
        <v>4.8343032691157826E-2</v>
      </c>
      <c r="J28" s="1">
        <v>2.9415091634444918E-2</v>
      </c>
      <c r="K28" s="1">
        <v>2.9509631678923849E-2</v>
      </c>
      <c r="L28" s="1">
        <v>4.9314214440573656E-2</v>
      </c>
      <c r="M28">
        <v>3.6979895740921691E-2</v>
      </c>
      <c r="N28">
        <v>3.1278601419494949E-2</v>
      </c>
      <c r="O28">
        <v>2.9068480639704995E-2</v>
      </c>
      <c r="P28">
        <v>3.3914136301492342E-2</v>
      </c>
      <c r="Q28" s="43">
        <v>4.2822514455801972E-2</v>
      </c>
      <c r="R28" s="43">
        <v>2.7209886088370116E-2</v>
      </c>
      <c r="S28" s="43">
        <v>3.0465210964282462E-2</v>
      </c>
      <c r="T28" s="43">
        <v>3.6722164328265826E-2</v>
      </c>
    </row>
    <row r="29" spans="1:20" x14ac:dyDescent="0.25">
      <c r="A29" t="s">
        <v>183</v>
      </c>
      <c r="B29" s="15">
        <v>0</v>
      </c>
      <c r="C29" t="s">
        <v>188</v>
      </c>
      <c r="D29">
        <v>0.11684412448640193</v>
      </c>
      <c r="E29">
        <v>7.6010429384374537E-2</v>
      </c>
      <c r="F29">
        <v>6.735284037505182E-2</v>
      </c>
      <c r="G29">
        <v>4.7960162805767384E-2</v>
      </c>
      <c r="H29">
        <v>9.2072550322924052E-2</v>
      </c>
      <c r="I29" s="1">
        <v>6.3803225705338307E-2</v>
      </c>
      <c r="J29" s="1">
        <v>4.7015946950828114E-2</v>
      </c>
      <c r="K29" s="1">
        <v>6.2449143142482913E-2</v>
      </c>
      <c r="L29" s="1">
        <v>7.0261742001203123E-2</v>
      </c>
      <c r="M29">
        <v>5.7420360803453897E-2</v>
      </c>
      <c r="N29">
        <v>3.9928537068794553E-2</v>
      </c>
      <c r="O29">
        <v>4.3431075869282208E-2</v>
      </c>
      <c r="P29">
        <v>7.7637976192729607E-2</v>
      </c>
      <c r="Q29" s="43">
        <v>6.2540740258756847E-2</v>
      </c>
      <c r="R29" s="43">
        <v>4.1569995729130116E-2</v>
      </c>
      <c r="S29" s="43">
        <v>4.8120498528854028E-2</v>
      </c>
      <c r="T29" s="43">
        <v>5.8698794788434309E-2</v>
      </c>
    </row>
    <row r="30" spans="1:20" x14ac:dyDescent="0.25">
      <c r="A30" t="s">
        <v>183</v>
      </c>
      <c r="B30" s="15">
        <v>0</v>
      </c>
      <c r="C30" t="s">
        <v>189</v>
      </c>
      <c r="D30">
        <v>6.4426816584382679E-2</v>
      </c>
      <c r="E30">
        <v>5.1347702954373103E-2</v>
      </c>
      <c r="F30">
        <v>6.4161186277128399E-2</v>
      </c>
      <c r="G30">
        <v>7.0693853129469103E-2</v>
      </c>
      <c r="H30">
        <v>5.769506682045282E-2</v>
      </c>
      <c r="I30" s="1">
        <v>5.8555866799439422E-2</v>
      </c>
      <c r="J30" s="1">
        <v>5.5111388283184841E-2</v>
      </c>
      <c r="K30" s="1">
        <v>6.1858539320119352E-2</v>
      </c>
      <c r="L30" s="1">
        <v>4.9701244386244646E-2</v>
      </c>
      <c r="M30">
        <v>4.574138697265917E-2</v>
      </c>
      <c r="N30">
        <v>4.6572912236819052E-2</v>
      </c>
      <c r="O30">
        <v>6.6299750381609596E-2</v>
      </c>
      <c r="P30">
        <v>5.4564406181334894E-2</v>
      </c>
      <c r="Q30" s="43">
        <v>4.9595993629306188E-2</v>
      </c>
      <c r="R30" s="43">
        <v>5.7305927586414465E-2</v>
      </c>
      <c r="S30" s="43">
        <v>5.9322123143939164E-2</v>
      </c>
      <c r="T30" s="43">
        <v>5.1708659885208542E-2</v>
      </c>
    </row>
    <row r="31" spans="1:20" x14ac:dyDescent="0.25">
      <c r="A31" t="s">
        <v>175</v>
      </c>
      <c r="B31" s="15">
        <v>0</v>
      </c>
      <c r="C31" t="s">
        <v>190</v>
      </c>
      <c r="D31">
        <v>0.12782843862259646</v>
      </c>
      <c r="E31">
        <v>0.10609289804885642</v>
      </c>
      <c r="F31">
        <v>0.12786340553056835</v>
      </c>
      <c r="G31">
        <v>0.16843258451037574</v>
      </c>
      <c r="H31">
        <v>0.11937736948144358</v>
      </c>
      <c r="I31" s="1">
        <v>0.10678139323196176</v>
      </c>
      <c r="J31" s="1">
        <v>0.13225451086537626</v>
      </c>
      <c r="K31" s="1">
        <v>0.16805955506232395</v>
      </c>
      <c r="L31" s="1">
        <v>8.526819485651925E-2</v>
      </c>
      <c r="M31">
        <v>8.2151278877405434E-2</v>
      </c>
      <c r="N31">
        <v>9.5838788989773521E-2</v>
      </c>
      <c r="O31">
        <v>0.14390074362782587</v>
      </c>
      <c r="P31">
        <v>0.12133752796842995</v>
      </c>
      <c r="Q31" s="43">
        <v>8.3035636810377969E-2</v>
      </c>
      <c r="R31" s="43">
        <v>0.12976779386146575</v>
      </c>
      <c r="S31" s="43">
        <v>0.12900776622354693</v>
      </c>
      <c r="T31" s="43">
        <v>8.7997126591989216E-2</v>
      </c>
    </row>
    <row r="32" spans="1:20" x14ac:dyDescent="0.25">
      <c r="A32" t="s">
        <v>183</v>
      </c>
      <c r="B32" s="15">
        <v>0</v>
      </c>
      <c r="C32" t="s">
        <v>191</v>
      </c>
      <c r="D32">
        <v>7.9422087421888055E-2</v>
      </c>
      <c r="E32">
        <v>6.2388638127516806E-2</v>
      </c>
      <c r="F32">
        <v>7.4319896185967099E-2</v>
      </c>
      <c r="G32">
        <v>5.3323476188890072E-2</v>
      </c>
      <c r="H32">
        <v>6.5989394008782981E-2</v>
      </c>
      <c r="I32" s="1">
        <v>5.406788113429193E-2</v>
      </c>
      <c r="J32" s="1">
        <v>4.9638574973187737E-2</v>
      </c>
      <c r="K32" s="1">
        <v>4.2661065609343768E-2</v>
      </c>
      <c r="L32" s="1">
        <v>5.0897277980575042E-2</v>
      </c>
      <c r="M32">
        <v>5.1522749797274038E-2</v>
      </c>
      <c r="N32">
        <v>4.070816430114995E-2</v>
      </c>
      <c r="O32">
        <v>4.7944717543125001E-2</v>
      </c>
      <c r="P32">
        <v>5.3322511492845261E-2</v>
      </c>
      <c r="Q32" s="43">
        <v>5.0078503804898318E-2</v>
      </c>
      <c r="R32" s="43">
        <v>4.2750576990750321E-2</v>
      </c>
      <c r="S32" s="43">
        <v>4.5523001183738893E-2</v>
      </c>
      <c r="T32" s="43">
        <v>5.1607000339084524E-2</v>
      </c>
    </row>
    <row r="33" spans="1:20" x14ac:dyDescent="0.25">
      <c r="A33" t="s">
        <v>183</v>
      </c>
      <c r="B33" s="15">
        <v>0</v>
      </c>
      <c r="C33" t="s">
        <v>192</v>
      </c>
      <c r="D33">
        <v>0.20252424467221139</v>
      </c>
      <c r="E33">
        <v>0.14579140542241881</v>
      </c>
      <c r="F33">
        <v>0.14646582537246894</v>
      </c>
      <c r="G33">
        <v>0.10011431940843338</v>
      </c>
      <c r="H33">
        <v>0.18343425927430404</v>
      </c>
      <c r="I33" s="1">
        <v>0.13273399580799039</v>
      </c>
      <c r="J33" s="1">
        <v>9.768361758366291E-2</v>
      </c>
      <c r="K33" s="1">
        <v>0.13283010224244179</v>
      </c>
      <c r="L33" s="1">
        <v>0.13969408246952816</v>
      </c>
      <c r="M33">
        <v>0.1247814802846155</v>
      </c>
      <c r="N33">
        <v>9.47981946355725E-2</v>
      </c>
      <c r="O33">
        <v>0.10679602068923925</v>
      </c>
      <c r="P33">
        <v>0.1568258840687656</v>
      </c>
      <c r="Q33" s="43">
        <v>0.13062653475262009</v>
      </c>
      <c r="R33" s="43">
        <v>9.8543050601002019E-2</v>
      </c>
      <c r="S33" s="43">
        <v>0.10704871509385613</v>
      </c>
      <c r="T33" s="43">
        <v>0.12249413691179072</v>
      </c>
    </row>
    <row r="34" spans="1:20" x14ac:dyDescent="0.25">
      <c r="A34" t="s">
        <v>193</v>
      </c>
      <c r="B34" s="15">
        <v>0</v>
      </c>
      <c r="C34" t="s">
        <v>194</v>
      </c>
      <c r="D34">
        <v>0.14783554459005432</v>
      </c>
      <c r="E34">
        <v>0.1133351811198548</v>
      </c>
      <c r="F34">
        <v>0.11960692366420915</v>
      </c>
      <c r="G34">
        <v>0.1118818761732009</v>
      </c>
      <c r="H34">
        <v>0.10420941619380931</v>
      </c>
      <c r="I34" s="1">
        <v>8.9386442787342688E-2</v>
      </c>
      <c r="J34" s="1">
        <v>8.4157646112935316E-2</v>
      </c>
      <c r="K34" s="1">
        <v>0.1205526917012967</v>
      </c>
      <c r="L34" s="1">
        <v>7.7427256313812157E-2</v>
      </c>
      <c r="M34">
        <v>8.0763103293245778E-2</v>
      </c>
      <c r="N34">
        <v>7.5341218394797932E-2</v>
      </c>
      <c r="O34">
        <v>9.4019109856217573E-2</v>
      </c>
      <c r="P34">
        <v>0.10367162745687256</v>
      </c>
      <c r="Q34" s="43">
        <v>7.8172673816051516E-2</v>
      </c>
      <c r="R34" s="43">
        <v>8.3019485589273925E-2</v>
      </c>
      <c r="S34" s="43">
        <v>8.2011387285914145E-2</v>
      </c>
      <c r="T34" s="43">
        <v>7.6489252692576892E-2</v>
      </c>
    </row>
    <row r="35" spans="1:20" x14ac:dyDescent="0.25">
      <c r="A35" t="s">
        <v>195</v>
      </c>
      <c r="B35" s="15">
        <v>0</v>
      </c>
      <c r="C35" t="s">
        <v>196</v>
      </c>
      <c r="D35">
        <v>0.72991071546976949</v>
      </c>
      <c r="E35">
        <v>0.5110243977204677</v>
      </c>
      <c r="F35">
        <v>0.66486585639180629</v>
      </c>
      <c r="G35">
        <v>0.69974524795314264</v>
      </c>
      <c r="H35">
        <v>0.48022908365236416</v>
      </c>
      <c r="I35" s="1">
        <v>0.46754835027080305</v>
      </c>
      <c r="J35" s="1">
        <v>0.54095234966336625</v>
      </c>
      <c r="K35" s="1">
        <v>0.67955226315458861</v>
      </c>
      <c r="L35" s="1">
        <v>0.36487048153789137</v>
      </c>
      <c r="M35">
        <v>0.41817544490538805</v>
      </c>
      <c r="N35">
        <v>0.42979177232019589</v>
      </c>
      <c r="O35">
        <v>0.52753167061263406</v>
      </c>
      <c r="P35">
        <v>0.47609524580837442</v>
      </c>
      <c r="Q35" s="43">
        <v>0.37360494237014841</v>
      </c>
      <c r="R35" s="43">
        <v>0.50687877942135728</v>
      </c>
      <c r="S35" s="43">
        <v>0.48282084295244065</v>
      </c>
      <c r="T35" s="43">
        <v>0.38314213037562522</v>
      </c>
    </row>
    <row r="36" spans="1:20" x14ac:dyDescent="0.25">
      <c r="A36" t="s">
        <v>179</v>
      </c>
      <c r="B36" s="15">
        <v>0</v>
      </c>
      <c r="C36" t="s">
        <v>197</v>
      </c>
      <c r="D36">
        <v>0.53871740678891866</v>
      </c>
      <c r="E36">
        <v>0.40358689920105756</v>
      </c>
      <c r="F36">
        <v>0.35869667896217639</v>
      </c>
      <c r="G36">
        <v>0.29638016369184489</v>
      </c>
      <c r="H36">
        <v>0.36482957336275595</v>
      </c>
      <c r="I36" s="1">
        <v>0.33309377771263621</v>
      </c>
      <c r="J36" s="1">
        <v>0.30388293872259931</v>
      </c>
      <c r="K36" s="1">
        <v>0.42491648973221696</v>
      </c>
      <c r="L36" s="1">
        <v>0.38427448530650526</v>
      </c>
      <c r="M36">
        <v>0.23310635654067646</v>
      </c>
      <c r="N36">
        <v>0.19498731740010541</v>
      </c>
      <c r="O36">
        <v>0.20077579290427824</v>
      </c>
      <c r="P36">
        <v>0.26834254319154754</v>
      </c>
      <c r="Q36" s="43">
        <v>0.26788047857027875</v>
      </c>
      <c r="R36" s="43">
        <v>0.22276507434009749</v>
      </c>
      <c r="S36" s="43">
        <v>0.22509811273333366</v>
      </c>
      <c r="T36" s="43">
        <v>0.27066267751388123</v>
      </c>
    </row>
    <row r="37" spans="1:20" x14ac:dyDescent="0.25">
      <c r="A37" t="s">
        <v>193</v>
      </c>
      <c r="B37" s="15">
        <v>0</v>
      </c>
      <c r="C37" t="s">
        <v>198</v>
      </c>
      <c r="D37">
        <v>5.3338905767967015E-2</v>
      </c>
      <c r="E37">
        <v>4.9827853293071829E-2</v>
      </c>
      <c r="F37">
        <v>5.1787632089176729E-2</v>
      </c>
      <c r="G37">
        <v>4.6206302812449696E-2</v>
      </c>
      <c r="H37">
        <v>4.4099271481814376E-2</v>
      </c>
      <c r="I37" s="1">
        <v>4.0986446425983591E-2</v>
      </c>
      <c r="J37" s="1">
        <v>3.6174078197971943E-2</v>
      </c>
      <c r="K37" s="1">
        <v>4.2059971917841651E-2</v>
      </c>
      <c r="L37" s="1">
        <v>3.8250847464361831E-2</v>
      </c>
      <c r="M37">
        <v>3.4975584574181998E-2</v>
      </c>
      <c r="N37">
        <v>3.153803862480245E-2</v>
      </c>
      <c r="O37">
        <v>3.7290371730970349E-2</v>
      </c>
      <c r="P37">
        <v>3.6082362097110042E-2</v>
      </c>
      <c r="Q37" s="43">
        <v>3.6856174637485715E-2</v>
      </c>
      <c r="R37" s="43">
        <v>3.2224657062453622E-2</v>
      </c>
      <c r="S37" s="43">
        <v>3.4976977960693947E-2</v>
      </c>
      <c r="T37" s="43">
        <v>3.4043708094899768E-2</v>
      </c>
    </row>
    <row r="38" spans="1:20" x14ac:dyDescent="0.25">
      <c r="A38" t="s">
        <v>193</v>
      </c>
      <c r="B38" s="15">
        <v>0</v>
      </c>
      <c r="C38" t="s">
        <v>199</v>
      </c>
      <c r="D38">
        <v>0.42172848474827179</v>
      </c>
      <c r="E38">
        <v>0.52682668460435711</v>
      </c>
      <c r="F38">
        <v>0.69615706186768267</v>
      </c>
      <c r="G38">
        <v>0.71877452446891532</v>
      </c>
      <c r="H38">
        <v>0.53039193829391151</v>
      </c>
      <c r="I38" s="1">
        <v>0.60119602117779536</v>
      </c>
      <c r="J38" s="1">
        <v>0.67188869185229239</v>
      </c>
      <c r="K38" s="1">
        <v>0.73083838476261764</v>
      </c>
      <c r="L38" s="1">
        <v>0.52292417448547812</v>
      </c>
      <c r="M38">
        <v>0.53822222565917377</v>
      </c>
      <c r="N38">
        <v>0.57442002414620641</v>
      </c>
      <c r="O38">
        <v>0.7199978755449189</v>
      </c>
      <c r="P38">
        <v>0.55618718117582366</v>
      </c>
      <c r="Q38" s="43">
        <v>0.55528265119003617</v>
      </c>
      <c r="R38" s="43">
        <v>0.67232056349790015</v>
      </c>
      <c r="S38" s="43">
        <v>0.67286448313129976</v>
      </c>
      <c r="T38" s="43">
        <v>0.5675284508163686</v>
      </c>
    </row>
    <row r="39" spans="1:20" x14ac:dyDescent="0.25">
      <c r="A39" t="s">
        <v>195</v>
      </c>
      <c r="B39" s="15">
        <v>0</v>
      </c>
      <c r="C39" t="s">
        <v>200</v>
      </c>
      <c r="D39">
        <v>2.0265936134150415</v>
      </c>
      <c r="E39">
        <v>2.282163510750169</v>
      </c>
      <c r="F39">
        <v>2.6616187834656571</v>
      </c>
      <c r="G39">
        <v>2.8995538255053708</v>
      </c>
      <c r="H39">
        <v>2.5122227989068282</v>
      </c>
      <c r="I39" s="1">
        <v>2.6561499422500763</v>
      </c>
      <c r="J39" s="1">
        <v>2.7615372249538312</v>
      </c>
      <c r="K39" s="1">
        <v>3.1341768136541619</v>
      </c>
      <c r="L39" s="1">
        <v>2.2837827516635811</v>
      </c>
      <c r="M39">
        <v>2.2981567644481102</v>
      </c>
      <c r="N39">
        <v>2.269153428022376</v>
      </c>
      <c r="O39">
        <v>2.858310043123852</v>
      </c>
      <c r="P39">
        <v>2.4444872435505243</v>
      </c>
      <c r="Q39" s="43">
        <v>2.2421706332547404</v>
      </c>
      <c r="R39" s="43">
        <v>2.7835778553754955</v>
      </c>
      <c r="S39" s="43">
        <v>2.7767048034174651</v>
      </c>
      <c r="T39" s="43">
        <v>2.3473892114924748</v>
      </c>
    </row>
    <row r="40" spans="1:20" x14ac:dyDescent="0.25">
      <c r="A40" t="s">
        <v>179</v>
      </c>
      <c r="B40" s="15">
        <v>0</v>
      </c>
      <c r="C40" t="s">
        <v>201</v>
      </c>
      <c r="D40">
        <v>12.779149388795801</v>
      </c>
      <c r="E40">
        <v>12.779149388795801</v>
      </c>
      <c r="F40">
        <v>12.639453364108396</v>
      </c>
      <c r="G40">
        <v>10.123109965011064</v>
      </c>
      <c r="H40">
        <v>14.948515951705488</v>
      </c>
      <c r="I40" s="1">
        <v>12.730210568733396</v>
      </c>
      <c r="J40" s="1">
        <v>10.823528643908858</v>
      </c>
      <c r="K40" s="1">
        <v>11.108358345064353</v>
      </c>
      <c r="L40" s="1">
        <v>12.687695552521021</v>
      </c>
      <c r="M40">
        <v>14.351543377271488</v>
      </c>
      <c r="N40">
        <v>11.374426808419189</v>
      </c>
      <c r="O40">
        <v>11.126949739784127</v>
      </c>
      <c r="P40">
        <v>14.668179745220113</v>
      </c>
      <c r="Q40" s="43">
        <v>14.23630079126556</v>
      </c>
      <c r="R40" s="43">
        <v>10.453384386039334</v>
      </c>
      <c r="S40" s="43">
        <v>10.81032921873336</v>
      </c>
      <c r="T40" s="43">
        <v>12.334605694844184</v>
      </c>
    </row>
    <row r="41" spans="1:20" x14ac:dyDescent="0.25">
      <c r="A41" t="s">
        <v>193</v>
      </c>
      <c r="B41" s="15">
        <v>0</v>
      </c>
      <c r="C41" t="s">
        <v>202</v>
      </c>
      <c r="D41">
        <v>5.0082005976829908E-2</v>
      </c>
      <c r="E41">
        <v>4.7726031918341003E-2</v>
      </c>
      <c r="F41">
        <v>5.0660845132975953E-2</v>
      </c>
      <c r="G41">
        <v>3.9006703979398163E-2</v>
      </c>
      <c r="H41">
        <v>4.1004410228660471E-2</v>
      </c>
      <c r="I41" s="1">
        <v>3.7394191685592951E-2</v>
      </c>
      <c r="J41" s="1">
        <v>3.2826679090145222E-2</v>
      </c>
      <c r="K41" s="1">
        <v>3.7015861183273546E-2</v>
      </c>
      <c r="L41" s="1">
        <v>4.3393569384392233E-2</v>
      </c>
      <c r="M41">
        <v>3.6231227802003593E-2</v>
      </c>
      <c r="N41">
        <v>3.1047852930184899E-2</v>
      </c>
      <c r="O41">
        <v>2.9649192015950752E-2</v>
      </c>
      <c r="P41">
        <v>3.3592609550801615E-2</v>
      </c>
      <c r="Q41" s="43">
        <v>4.4094048763336627E-2</v>
      </c>
      <c r="R41" s="43">
        <v>3.0207881424537199E-2</v>
      </c>
      <c r="S41" s="43">
        <v>3.1462469893434444E-2</v>
      </c>
      <c r="T41" s="43">
        <v>3.1689385930799709E-2</v>
      </c>
    </row>
    <row r="42" spans="1:20" x14ac:dyDescent="0.25">
      <c r="A42" t="s">
        <v>193</v>
      </c>
      <c r="B42" s="15">
        <v>0</v>
      </c>
      <c r="C42" t="s">
        <v>203</v>
      </c>
      <c r="D42">
        <v>0.20826677541180033</v>
      </c>
      <c r="E42">
        <v>0.18610753164867055</v>
      </c>
      <c r="F42">
        <v>0.16400173125434964</v>
      </c>
      <c r="G42">
        <v>0.11731943807975416</v>
      </c>
      <c r="H42">
        <v>0.1757586384639972</v>
      </c>
      <c r="I42" s="1">
        <v>0.15402714700316789</v>
      </c>
      <c r="J42" s="1">
        <v>0.11164875966086285</v>
      </c>
      <c r="K42" s="1">
        <v>0.16141728748070538</v>
      </c>
      <c r="L42" s="1">
        <v>0.17262272746778495</v>
      </c>
      <c r="M42">
        <v>0.14574165179358034</v>
      </c>
      <c r="N42">
        <v>0.10980718909056825</v>
      </c>
      <c r="O42">
        <v>0.10483413013283423</v>
      </c>
      <c r="P42">
        <v>0.16038945725209319</v>
      </c>
      <c r="Q42" s="43">
        <v>0.16149222707961461</v>
      </c>
      <c r="R42" s="43">
        <v>0.10243785045145373</v>
      </c>
      <c r="S42" s="43">
        <v>0.10831294852274817</v>
      </c>
      <c r="T42" s="43">
        <v>0.14439481407596153</v>
      </c>
    </row>
    <row r="43" spans="1:20" x14ac:dyDescent="0.25">
      <c r="A43" t="s">
        <v>193</v>
      </c>
      <c r="B43" s="15">
        <v>0</v>
      </c>
      <c r="C43" t="s">
        <v>204</v>
      </c>
      <c r="D43">
        <v>0.23526270857446552</v>
      </c>
      <c r="E43">
        <v>0.19973730442028323</v>
      </c>
      <c r="F43">
        <v>0.22334323359508063</v>
      </c>
      <c r="G43">
        <v>0.22880596668181369</v>
      </c>
      <c r="H43">
        <v>0.18097009154059904</v>
      </c>
      <c r="I43" s="1">
        <v>0.18456737465356071</v>
      </c>
      <c r="J43" s="1">
        <v>0.18378122670038305</v>
      </c>
      <c r="K43" s="1">
        <v>0.20023185686015429</v>
      </c>
      <c r="L43" s="1">
        <v>0.16199609093864883</v>
      </c>
      <c r="M43">
        <v>0.15598104795197032</v>
      </c>
      <c r="N43">
        <v>0.14419559878639557</v>
      </c>
      <c r="O43">
        <v>0.17547222038627192</v>
      </c>
      <c r="P43">
        <v>0.16577662793633288</v>
      </c>
      <c r="Q43" s="43">
        <v>0.17395733964047017</v>
      </c>
      <c r="R43" s="43">
        <v>0.16537083798632099</v>
      </c>
      <c r="S43" s="43">
        <v>0.17002654677333287</v>
      </c>
      <c r="T43" s="43">
        <v>0.15269900595146776</v>
      </c>
    </row>
    <row r="44" spans="1:20" x14ac:dyDescent="0.25">
      <c r="A44" t="s">
        <v>193</v>
      </c>
      <c r="B44" s="15">
        <v>0</v>
      </c>
      <c r="C44" t="s">
        <v>205</v>
      </c>
      <c r="D44">
        <v>0.58902554964268461</v>
      </c>
      <c r="E44">
        <v>0.55423361753708789</v>
      </c>
      <c r="F44">
        <v>0.71995949098696699</v>
      </c>
      <c r="G44">
        <v>0.82929197702446866</v>
      </c>
      <c r="H44">
        <v>0.48954870930845712</v>
      </c>
      <c r="I44" s="1">
        <v>0.54968999397767992</v>
      </c>
      <c r="J44" s="1">
        <v>0.6284779508776861</v>
      </c>
      <c r="K44" s="1">
        <v>0.62479863501921362</v>
      </c>
      <c r="L44" s="1">
        <v>0.40369141401186831</v>
      </c>
      <c r="M44">
        <v>0.40887348880443569</v>
      </c>
      <c r="N44">
        <v>0.43864602717755358</v>
      </c>
      <c r="O44">
        <v>0.63066118854852515</v>
      </c>
      <c r="P44">
        <v>0.42352580544018992</v>
      </c>
      <c r="Q44" s="43">
        <v>0.4039687881609762</v>
      </c>
      <c r="R44" s="43">
        <v>0.56106897668144307</v>
      </c>
      <c r="S44" s="43">
        <v>0.54621491212144879</v>
      </c>
      <c r="T44" s="43">
        <v>0.37655658066855929</v>
      </c>
    </row>
    <row r="45" spans="1:20" x14ac:dyDescent="0.25">
      <c r="A45" t="s">
        <v>195</v>
      </c>
      <c r="B45" s="15">
        <v>0</v>
      </c>
      <c r="C45" t="s">
        <v>206</v>
      </c>
      <c r="D45">
        <v>0.42529819371542282</v>
      </c>
      <c r="E45">
        <v>0.3769863930643168</v>
      </c>
      <c r="F45">
        <v>0.40088367436790112</v>
      </c>
      <c r="G45">
        <v>0.46657649583618105</v>
      </c>
      <c r="H45">
        <v>0.35950635714361512</v>
      </c>
      <c r="I45" s="1">
        <v>0.38389112172463263</v>
      </c>
      <c r="J45" s="1">
        <v>0.38746329376070859</v>
      </c>
      <c r="K45" s="1">
        <v>0.40469620262433603</v>
      </c>
      <c r="L45" s="1">
        <v>0.3021253540538546</v>
      </c>
      <c r="M45">
        <v>0.270700919337591</v>
      </c>
      <c r="N45">
        <v>0.27895162334358631</v>
      </c>
      <c r="O45">
        <v>0.36416038763848108</v>
      </c>
      <c r="P45">
        <v>0.30918241284428233</v>
      </c>
      <c r="Q45" s="43">
        <v>0.29904531577221632</v>
      </c>
      <c r="R45" s="43">
        <v>0.35283559668696596</v>
      </c>
      <c r="S45" s="43">
        <v>0.35149687444062394</v>
      </c>
      <c r="T45" s="43">
        <v>0.28693214648900822</v>
      </c>
    </row>
    <row r="46" spans="1:20" x14ac:dyDescent="0.25">
      <c r="A46" t="s">
        <v>179</v>
      </c>
      <c r="B46" s="15">
        <v>0</v>
      </c>
      <c r="C46" t="s">
        <v>207</v>
      </c>
      <c r="D46">
        <v>6.3105152651380128E-2</v>
      </c>
      <c r="E46">
        <v>6.1180423821147932E-2</v>
      </c>
      <c r="F46">
        <v>5.9313318520242547E-2</v>
      </c>
      <c r="G46">
        <v>6.1584156004570879E-2</v>
      </c>
      <c r="H46">
        <v>5.8949542534642498E-2</v>
      </c>
      <c r="I46" s="1">
        <v>5.9555105989258929E-2</v>
      </c>
      <c r="J46" s="1">
        <v>5.1282030607410399E-2</v>
      </c>
      <c r="K46" s="1">
        <v>5.0891900869076481E-2</v>
      </c>
      <c r="L46" s="1">
        <v>4.8217254112713298E-2</v>
      </c>
      <c r="M46">
        <v>4.5149018746237696E-2</v>
      </c>
      <c r="N46">
        <v>4.5046320624820203E-2</v>
      </c>
      <c r="O46">
        <v>5.0137748289013052E-2</v>
      </c>
      <c r="P46">
        <v>4.9331088663470066E-2</v>
      </c>
      <c r="Q46" s="43">
        <v>4.6664745387528496E-2</v>
      </c>
      <c r="R46" s="43">
        <v>4.8722944941439174E-2</v>
      </c>
      <c r="S46" s="43">
        <v>4.6716431095346761E-2</v>
      </c>
      <c r="T46" s="43">
        <v>4.6014282417939763E-2</v>
      </c>
    </row>
    <row r="47" spans="1:20" x14ac:dyDescent="0.25">
      <c r="A47" t="s">
        <v>193</v>
      </c>
      <c r="B47" s="15">
        <v>0</v>
      </c>
      <c r="C47" t="s">
        <v>208</v>
      </c>
      <c r="D47">
        <v>0.10832413024005393</v>
      </c>
      <c r="E47">
        <v>0.11214541128261975</v>
      </c>
      <c r="F47">
        <v>0.12438580061600857</v>
      </c>
      <c r="G47">
        <v>9.7299558505545863E-2</v>
      </c>
      <c r="H47">
        <v>0.11113376284532941</v>
      </c>
      <c r="I47" s="1">
        <v>0.10981854231664918</v>
      </c>
      <c r="J47" s="1">
        <v>9.4184200055750317E-2</v>
      </c>
      <c r="K47" s="1">
        <v>8.273328100632639E-2</v>
      </c>
      <c r="L47" s="1">
        <v>0.1031297078101894</v>
      </c>
      <c r="M47">
        <v>9.0961831307001778E-2</v>
      </c>
      <c r="N47">
        <v>7.7344135957012089E-2</v>
      </c>
      <c r="O47">
        <v>8.7900134252803713E-2</v>
      </c>
      <c r="P47">
        <v>8.0702761399944645E-2</v>
      </c>
      <c r="Q47" s="43">
        <v>0.10655795834084808</v>
      </c>
      <c r="R47" s="43">
        <v>8.3156521723921087E-2</v>
      </c>
      <c r="S47" s="43">
        <v>8.3232359146486024E-2</v>
      </c>
      <c r="T47" s="43">
        <v>9.5108168654968003E-2</v>
      </c>
    </row>
    <row r="48" spans="1:20" x14ac:dyDescent="0.25">
      <c r="A48" t="s">
        <v>193</v>
      </c>
      <c r="B48" s="15">
        <v>0</v>
      </c>
      <c r="C48" t="s">
        <v>209</v>
      </c>
      <c r="D48">
        <v>0.17646928839693535</v>
      </c>
      <c r="E48">
        <v>0.18389008313690952</v>
      </c>
      <c r="F48">
        <v>0.19422554841028042</v>
      </c>
      <c r="G48">
        <v>0.1431820710765003</v>
      </c>
      <c r="H48">
        <v>0.17873845921634071</v>
      </c>
      <c r="I48" s="1">
        <v>0.17258592579682752</v>
      </c>
      <c r="J48" s="1">
        <v>0.13925880306455107</v>
      </c>
      <c r="K48" s="1">
        <v>0.13542835365283906</v>
      </c>
      <c r="L48" s="1">
        <v>0.16715803667044987</v>
      </c>
      <c r="M48">
        <v>0.16004465788388408</v>
      </c>
      <c r="N48">
        <v>0.12208092270814519</v>
      </c>
      <c r="O48">
        <v>0.12498364213854805</v>
      </c>
      <c r="P48">
        <v>0.1280397673654125</v>
      </c>
      <c r="Q48" s="43">
        <v>0.17356416020619128</v>
      </c>
      <c r="R48" s="43">
        <v>0.12089580653239859</v>
      </c>
      <c r="S48" s="43">
        <v>0.12096354883637125</v>
      </c>
      <c r="T48" s="43">
        <v>0.14179370578448192</v>
      </c>
    </row>
    <row r="49" spans="1:20" x14ac:dyDescent="0.25">
      <c r="A49" t="s">
        <v>193</v>
      </c>
      <c r="B49" s="15">
        <v>0</v>
      </c>
      <c r="C49" t="s">
        <v>210</v>
      </c>
      <c r="D49">
        <v>0.25690596869633181</v>
      </c>
      <c r="E49">
        <v>0.2458411913908625</v>
      </c>
      <c r="F49">
        <v>0.22084310964734424</v>
      </c>
      <c r="G49">
        <v>0.15970461961255988</v>
      </c>
      <c r="H49">
        <v>0.18251977515189871</v>
      </c>
      <c r="I49" s="1">
        <v>0.2010778224148595</v>
      </c>
      <c r="J49" s="1">
        <v>0.14625516865530108</v>
      </c>
      <c r="K49" s="1">
        <v>0.1464844732347349</v>
      </c>
      <c r="L49" s="1">
        <v>0.1948270020347351</v>
      </c>
      <c r="M49">
        <v>0.17279432902939482</v>
      </c>
      <c r="N49">
        <v>0.12748456165608718</v>
      </c>
      <c r="O49">
        <v>0.12412932494652634</v>
      </c>
      <c r="P49">
        <v>0.14229171743088831</v>
      </c>
      <c r="Q49" s="43">
        <v>0.18239617018423629</v>
      </c>
      <c r="R49" s="43">
        <v>0.12322865849953317</v>
      </c>
      <c r="S49" s="43">
        <v>0.12614357054998976</v>
      </c>
      <c r="T49" s="43">
        <v>0.15373303626119161</v>
      </c>
    </row>
    <row r="50" spans="1:20" x14ac:dyDescent="0.25">
      <c r="A50" t="s">
        <v>193</v>
      </c>
      <c r="B50" s="15">
        <v>0</v>
      </c>
      <c r="C50" t="s">
        <v>211</v>
      </c>
      <c r="D50">
        <v>0.78262982950325954</v>
      </c>
      <c r="E50">
        <v>0.65367535567212232</v>
      </c>
      <c r="F50">
        <v>0.68510999869795342</v>
      </c>
      <c r="G50">
        <v>0.7364982120316701</v>
      </c>
      <c r="H50">
        <v>0.48730673902159677</v>
      </c>
      <c r="I50" s="1">
        <v>0.52187564371529782</v>
      </c>
      <c r="J50" s="1">
        <v>0.60158179917024035</v>
      </c>
      <c r="K50" s="1">
        <v>0.67157530956521572</v>
      </c>
      <c r="L50" s="1">
        <v>0.42219232496659342</v>
      </c>
      <c r="M50">
        <v>0.35503795926286946</v>
      </c>
      <c r="N50">
        <v>0.38709205819798159</v>
      </c>
      <c r="O50">
        <v>0.52459633978750986</v>
      </c>
      <c r="P50">
        <v>0.39961346116246182</v>
      </c>
      <c r="Q50" s="43">
        <v>0.37035299785872305</v>
      </c>
      <c r="R50" s="43">
        <v>0.50826093768891856</v>
      </c>
      <c r="S50" s="43">
        <v>0.53688914092257023</v>
      </c>
      <c r="T50" s="43">
        <v>0.40485451805087175</v>
      </c>
    </row>
    <row r="51" spans="1:20" x14ac:dyDescent="0.25">
      <c r="A51" t="s">
        <v>195</v>
      </c>
      <c r="B51" s="15">
        <v>0</v>
      </c>
      <c r="C51" t="s">
        <v>212</v>
      </c>
      <c r="D51">
        <v>4.112960425998425E-2</v>
      </c>
      <c r="E51">
        <v>6.2269792103596129E-2</v>
      </c>
      <c r="F51">
        <v>4.9530578006732974E-2</v>
      </c>
      <c r="G51">
        <v>7.0418578892585751E-2</v>
      </c>
      <c r="H51">
        <v>5.734946192853696E-2</v>
      </c>
      <c r="I51" s="1">
        <v>5.7525571961781263E-2</v>
      </c>
      <c r="J51" s="1">
        <v>5.5837887725709023E-2</v>
      </c>
      <c r="K51" s="1">
        <v>6.1329122104681763E-2</v>
      </c>
      <c r="L51" s="1">
        <v>4.0354789602863213E-2</v>
      </c>
      <c r="M51">
        <v>4.4686171524148756E-2</v>
      </c>
      <c r="N51">
        <v>3.8610935971309886E-2</v>
      </c>
      <c r="O51">
        <v>6.0175202703243252E-2</v>
      </c>
      <c r="P51">
        <v>4.7927454067226836E-2</v>
      </c>
      <c r="Q51" s="43">
        <v>4.3626882079728813E-2</v>
      </c>
      <c r="R51" s="43">
        <v>5.4925556262828669E-2</v>
      </c>
      <c r="S51" s="43">
        <v>5.6024107035715004E-2</v>
      </c>
      <c r="T51" s="43">
        <v>4.0977409633830272E-2</v>
      </c>
    </row>
    <row r="52" spans="1:20" x14ac:dyDescent="0.25">
      <c r="A52" t="s">
        <v>193</v>
      </c>
      <c r="B52" s="15">
        <v>0</v>
      </c>
      <c r="C52" t="s">
        <v>213</v>
      </c>
      <c r="D52">
        <v>0.31408831273750082</v>
      </c>
      <c r="E52">
        <v>0.30323438044143497</v>
      </c>
      <c r="F52">
        <v>0.32863693872693767</v>
      </c>
      <c r="G52">
        <v>0.37770835991521789</v>
      </c>
      <c r="H52">
        <v>0.25000569280415641</v>
      </c>
      <c r="I52" s="1">
        <v>0.28678485405506926</v>
      </c>
      <c r="J52" s="1">
        <v>0.34495714923113419</v>
      </c>
      <c r="K52" s="1">
        <v>0.36918330843821207</v>
      </c>
      <c r="L52" s="1">
        <v>0.24046361106170641</v>
      </c>
      <c r="M52">
        <v>0.21308531901175315</v>
      </c>
      <c r="N52">
        <v>0.23420722087227816</v>
      </c>
      <c r="O52">
        <v>0.32787019109352938</v>
      </c>
      <c r="P52">
        <v>0.22337769243532757</v>
      </c>
      <c r="Q52" s="43">
        <v>0.20060174874658185</v>
      </c>
      <c r="R52" s="43">
        <v>0.29791340408338018</v>
      </c>
      <c r="S52" s="43">
        <v>0.3081730579943564</v>
      </c>
      <c r="T52" s="43">
        <v>0.23241413816181902</v>
      </c>
    </row>
    <row r="53" spans="1:20" x14ac:dyDescent="0.25">
      <c r="A53" t="s">
        <v>193</v>
      </c>
      <c r="B53" s="15">
        <v>0</v>
      </c>
      <c r="C53" t="s">
        <v>214</v>
      </c>
      <c r="D53">
        <v>7.6458485973195699E-3</v>
      </c>
      <c r="E53">
        <v>7.7004051763133324E-3</v>
      </c>
      <c r="F53">
        <v>6.4299337732729766E-3</v>
      </c>
      <c r="G53">
        <v>6.1271078074434842E-3</v>
      </c>
      <c r="H53">
        <v>8.9404000775312048E-3</v>
      </c>
      <c r="I53" s="1">
        <v>6.1162945673838972E-3</v>
      </c>
      <c r="J53" s="1">
        <v>4.5088478308960931E-3</v>
      </c>
      <c r="K53" s="1">
        <v>6.3911585207226985E-3</v>
      </c>
      <c r="L53" s="1">
        <v>7.5829936972170763E-3</v>
      </c>
      <c r="M53">
        <v>4.7816295670234134E-3</v>
      </c>
      <c r="N53">
        <v>4.383199549465343E-3</v>
      </c>
      <c r="O53">
        <v>4.9875389841750406E-3</v>
      </c>
      <c r="P53">
        <v>5.6533409302033022E-3</v>
      </c>
      <c r="Q53" s="43">
        <v>8.1575254550432467E-3</v>
      </c>
      <c r="R53" s="43">
        <v>5.4535872151058899E-3</v>
      </c>
      <c r="S53" s="43">
        <v>4.8589454394847775E-3</v>
      </c>
      <c r="T53" s="43">
        <v>4.7369426459397896E-3</v>
      </c>
    </row>
    <row r="54" spans="1:20" x14ac:dyDescent="0.25">
      <c r="A54" t="s">
        <v>193</v>
      </c>
      <c r="B54" s="15">
        <v>0</v>
      </c>
      <c r="C54" t="s">
        <v>215</v>
      </c>
      <c r="D54">
        <v>8.743138544050949E-2</v>
      </c>
      <c r="E54">
        <v>6.9772284960557845E-2</v>
      </c>
      <c r="F54">
        <v>8.2546073551833646E-2</v>
      </c>
      <c r="G54">
        <v>5.8015242773148658E-2</v>
      </c>
      <c r="H54">
        <v>7.1385534292427943E-2</v>
      </c>
      <c r="I54" s="1">
        <v>6.3915401152468215E-2</v>
      </c>
      <c r="J54" s="1">
        <v>5.0337643067221646E-2</v>
      </c>
      <c r="K54" s="1">
        <v>5.410169190904781E-2</v>
      </c>
      <c r="L54" s="1">
        <v>5.8358884965214526E-2</v>
      </c>
      <c r="M54">
        <v>6.1359619812804266E-2</v>
      </c>
      <c r="N54">
        <v>4.7174294341053115E-2</v>
      </c>
      <c r="O54">
        <v>4.5636385959189708E-2</v>
      </c>
      <c r="P54">
        <v>5.7340153837228756E-2</v>
      </c>
      <c r="Q54" s="43">
        <v>5.8776933735239997E-2</v>
      </c>
      <c r="R54" s="43">
        <v>4.2936848916870739E-2</v>
      </c>
      <c r="S54" s="43">
        <v>4.6829218854243966E-2</v>
      </c>
      <c r="T54" s="43">
        <v>4.6821841865891986E-2</v>
      </c>
    </row>
    <row r="55" spans="1:20" x14ac:dyDescent="0.25">
      <c r="A55" t="s">
        <v>193</v>
      </c>
      <c r="B55" s="15">
        <v>0</v>
      </c>
      <c r="C55" t="s">
        <v>216</v>
      </c>
      <c r="D55">
        <v>8.2020249460939193E-2</v>
      </c>
      <c r="E55">
        <v>7.5398428598534101E-2</v>
      </c>
      <c r="F55">
        <v>8.0857315778976688E-2</v>
      </c>
      <c r="G55">
        <v>4.5928265281382268E-2</v>
      </c>
      <c r="H55">
        <v>6.6097969802480866E-2</v>
      </c>
      <c r="I55" s="1">
        <v>5.7063585697314567E-2</v>
      </c>
      <c r="J55" s="1">
        <v>3.8136578304761318E-2</v>
      </c>
      <c r="K55" s="1">
        <v>4.0208913987557021E-2</v>
      </c>
      <c r="L55" s="1">
        <v>5.8004073524548054E-2</v>
      </c>
      <c r="M55">
        <v>5.4844905579171002E-2</v>
      </c>
      <c r="N55">
        <v>3.8671112337980949E-2</v>
      </c>
      <c r="O55">
        <v>3.5948767105564487E-2</v>
      </c>
      <c r="P55">
        <v>5.1160320059699733E-2</v>
      </c>
      <c r="Q55" s="43">
        <v>5.5987390673775901E-2</v>
      </c>
      <c r="R55" s="43">
        <v>3.4556370310703702E-2</v>
      </c>
      <c r="S55" s="43">
        <v>3.4843702278253084E-2</v>
      </c>
      <c r="T55" s="43">
        <v>4.6891277760559201E-2</v>
      </c>
    </row>
    <row r="56" spans="1:20" x14ac:dyDescent="0.25">
      <c r="A56" t="s">
        <v>193</v>
      </c>
      <c r="B56" s="15">
        <v>0</v>
      </c>
      <c r="C56" t="s">
        <v>217</v>
      </c>
      <c r="D56">
        <v>2.7626734794710357E-2</v>
      </c>
      <c r="E56">
        <v>2.4806867370369419E-2</v>
      </c>
      <c r="F56">
        <v>2.9454430562790852E-2</v>
      </c>
      <c r="G56">
        <v>1.743303741607552E-2</v>
      </c>
      <c r="H56">
        <v>2.2635336436597809E-2</v>
      </c>
      <c r="I56" s="1">
        <v>1.6474810199663174E-2</v>
      </c>
      <c r="J56" s="1">
        <v>1.5502844866283701E-2</v>
      </c>
      <c r="K56" s="1">
        <v>1.6157539159183564E-2</v>
      </c>
      <c r="L56" s="1">
        <v>1.7269783667198751E-2</v>
      </c>
      <c r="M56">
        <v>1.7946042540483882E-2</v>
      </c>
      <c r="N56">
        <v>1.2942175312701068E-2</v>
      </c>
      <c r="O56">
        <v>1.3818156927653934E-2</v>
      </c>
      <c r="P56">
        <v>1.9858957489467227E-2</v>
      </c>
      <c r="Q56" s="43">
        <v>1.9587861331763261E-2</v>
      </c>
      <c r="R56" s="43">
        <v>1.2446292395864396E-2</v>
      </c>
      <c r="S56" s="43">
        <v>1.3299803838850084E-2</v>
      </c>
      <c r="T56" s="43">
        <v>1.4160936708008564E-2</v>
      </c>
    </row>
    <row r="57" spans="1:20" x14ac:dyDescent="0.25">
      <c r="A57" t="s">
        <v>218</v>
      </c>
      <c r="B57" s="15">
        <v>0</v>
      </c>
      <c r="C57" t="s">
        <v>219</v>
      </c>
      <c r="D57">
        <v>3.9583091165443429E-3</v>
      </c>
      <c r="E57">
        <v>2.6199806782458688E-3</v>
      </c>
      <c r="F57">
        <v>3.0670536043469875E-3</v>
      </c>
      <c r="G57">
        <v>3.0381991615621054E-3</v>
      </c>
      <c r="H57">
        <v>1.9344568603539118E-3</v>
      </c>
      <c r="I57" s="1">
        <v>2.1329512684145949E-3</v>
      </c>
      <c r="J57" s="1">
        <v>1.9445627874530517E-3</v>
      </c>
      <c r="K57" s="1">
        <v>2.0737070080404231E-3</v>
      </c>
      <c r="L57" s="1">
        <v>1.93920365824789E-3</v>
      </c>
      <c r="M57">
        <v>1.8497065274364251E-3</v>
      </c>
      <c r="N57">
        <v>1.9624564249884503E-3</v>
      </c>
      <c r="O57">
        <v>2.0758528655674428E-3</v>
      </c>
      <c r="P57">
        <v>1.9828507465603634E-3</v>
      </c>
      <c r="Q57" s="43">
        <v>1.7032556704348904E-3</v>
      </c>
      <c r="R57" s="43">
        <v>2.0483656032314434E-3</v>
      </c>
      <c r="S57" s="43">
        <v>1.8659647994833117E-3</v>
      </c>
      <c r="T57" s="43">
        <v>1.9769906245149823E-3</v>
      </c>
    </row>
    <row r="58" spans="1:20" x14ac:dyDescent="0.25">
      <c r="A58" t="s">
        <v>218</v>
      </c>
      <c r="B58" s="15">
        <v>0</v>
      </c>
      <c r="C58" t="s">
        <v>220</v>
      </c>
      <c r="D58">
        <v>6.6378837570565518E-3</v>
      </c>
      <c r="E58">
        <v>5.610665716973634E-3</v>
      </c>
      <c r="F58">
        <v>5.0916427700417729E-3</v>
      </c>
      <c r="G58">
        <v>4.1829407158378252E-3</v>
      </c>
      <c r="H58">
        <v>4.497521512502608E-3</v>
      </c>
      <c r="I58" s="1">
        <v>4.1707002249593127E-3</v>
      </c>
      <c r="J58" s="1">
        <v>3.6003714708879122E-3</v>
      </c>
      <c r="K58" s="1">
        <v>4.8387772831361307E-3</v>
      </c>
      <c r="L58" s="1">
        <v>3.3580279373725021E-3</v>
      </c>
      <c r="M58">
        <v>3.2124724435705037E-3</v>
      </c>
      <c r="N58">
        <v>3.1437773774629133E-3</v>
      </c>
      <c r="O58">
        <v>3.7614114798269586E-3</v>
      </c>
      <c r="P58">
        <v>3.7604093012570338E-3</v>
      </c>
      <c r="Q58" s="43">
        <v>3.2229241312891873E-3</v>
      </c>
      <c r="R58" s="43">
        <v>3.2703543956521287E-3</v>
      </c>
      <c r="S58" s="43">
        <v>3.2045631332268546E-3</v>
      </c>
      <c r="T58" s="43">
        <v>3.0527363504609787E-3</v>
      </c>
    </row>
    <row r="59" spans="1:20" x14ac:dyDescent="0.25">
      <c r="A59" t="s">
        <v>221</v>
      </c>
      <c r="B59" s="15">
        <v>0</v>
      </c>
      <c r="C59" t="s">
        <v>222</v>
      </c>
      <c r="D59">
        <v>4.6424808702567599E-3</v>
      </c>
      <c r="E59">
        <v>5.0148457872435884E-3</v>
      </c>
      <c r="F59">
        <v>5.1993531780650283E-3</v>
      </c>
      <c r="G59">
        <v>4.5444802407234169E-3</v>
      </c>
      <c r="H59">
        <v>4.3347249531612017E-3</v>
      </c>
      <c r="I59" s="1">
        <v>4.8798464275311721E-3</v>
      </c>
      <c r="J59" s="1">
        <v>4.392449276123543E-3</v>
      </c>
      <c r="K59" s="1">
        <v>4.5291676541720227E-3</v>
      </c>
      <c r="L59" s="1">
        <v>4.1908763206236861E-3</v>
      </c>
      <c r="M59">
        <v>4.6318140911186956E-3</v>
      </c>
      <c r="N59">
        <v>3.9370744688926786E-3</v>
      </c>
      <c r="O59">
        <v>5.9136285443336656E-3</v>
      </c>
      <c r="P59">
        <v>4.5866507325395128E-3</v>
      </c>
      <c r="Q59" s="43">
        <v>3.8631354450418195E-3</v>
      </c>
      <c r="R59" s="43">
        <v>4.5511793211911846E-3</v>
      </c>
      <c r="S59" s="43">
        <v>4.7809415129828874E-3</v>
      </c>
      <c r="T59" s="43">
        <v>4.3199046163048278E-3</v>
      </c>
    </row>
    <row r="60" spans="1:20" x14ac:dyDescent="0.25">
      <c r="A60" t="s">
        <v>218</v>
      </c>
      <c r="B60" s="15">
        <v>0</v>
      </c>
      <c r="C60" t="s">
        <v>223</v>
      </c>
      <c r="D60">
        <v>0.11656839702760939</v>
      </c>
      <c r="E60">
        <v>9.7527139096960036E-2</v>
      </c>
      <c r="F60">
        <v>0.11966816144073818</v>
      </c>
      <c r="G60">
        <v>0.12825110608840593</v>
      </c>
      <c r="H60">
        <v>7.5352408914675262E-2</v>
      </c>
      <c r="I60" s="1">
        <v>8.6266789897823354E-2</v>
      </c>
      <c r="J60" s="1">
        <v>9.4018410023402277E-2</v>
      </c>
      <c r="K60" s="1">
        <v>7.5817372943688371E-2</v>
      </c>
      <c r="L60" s="1">
        <v>7.0107167704606732E-2</v>
      </c>
      <c r="M60">
        <v>7.0102883118845799E-2</v>
      </c>
      <c r="N60">
        <v>6.950114577825442E-2</v>
      </c>
      <c r="O60">
        <v>0.10333634012547373</v>
      </c>
      <c r="P60">
        <v>5.8398786460965794E-2</v>
      </c>
      <c r="Q60" s="43">
        <v>5.9208939192885814E-2</v>
      </c>
      <c r="R60" s="43">
        <v>8.581685234289381E-2</v>
      </c>
      <c r="S60" s="43">
        <v>8.1755934724804274E-2</v>
      </c>
      <c r="T60" s="43">
        <v>7.1259307930422955E-2</v>
      </c>
    </row>
    <row r="61" spans="1:20" x14ac:dyDescent="0.25">
      <c r="A61" t="s">
        <v>224</v>
      </c>
      <c r="B61" s="15">
        <v>0</v>
      </c>
      <c r="C61" t="s">
        <v>225</v>
      </c>
      <c r="D61">
        <v>0.12684449959242469</v>
      </c>
      <c r="E61">
        <v>8.2702482419528628E-2</v>
      </c>
      <c r="F61">
        <v>0.10170552677949501</v>
      </c>
      <c r="G61">
        <v>8.2924431071378299E-2</v>
      </c>
      <c r="H61">
        <v>5.5642947525716059E-2</v>
      </c>
      <c r="I61" s="1">
        <v>7.7342564356678176E-2</v>
      </c>
      <c r="J61" s="1">
        <v>7.6369099906831675E-2</v>
      </c>
      <c r="K61" s="1">
        <v>5.8294958115802556E-2</v>
      </c>
      <c r="L61" s="1">
        <v>6.2113791173021994E-2</v>
      </c>
      <c r="M61">
        <v>5.4243005485618466E-2</v>
      </c>
      <c r="N61">
        <v>5.1490825166104266E-2</v>
      </c>
      <c r="O61">
        <v>5.7875249969021242E-2</v>
      </c>
      <c r="P61">
        <v>4.2165767069824937E-2</v>
      </c>
      <c r="Q61" s="43">
        <v>5.3687968084968604E-2</v>
      </c>
      <c r="R61" s="43">
        <v>5.7752796433529451E-2</v>
      </c>
      <c r="S61" s="43">
        <v>5.6862907209905299E-2</v>
      </c>
      <c r="T61" s="43">
        <v>5.5571903164954292E-2</v>
      </c>
    </row>
    <row r="62" spans="1:20" x14ac:dyDescent="0.25">
      <c r="A62" t="s">
        <v>226</v>
      </c>
      <c r="B62" s="15">
        <v>0</v>
      </c>
      <c r="C62" t="s">
        <v>227</v>
      </c>
      <c r="D62">
        <v>3.3023881146270091E-2</v>
      </c>
      <c r="E62">
        <v>2.4436241626295811E-2</v>
      </c>
      <c r="F62">
        <v>2.5079286380131051E-2</v>
      </c>
      <c r="G62">
        <v>2.2529887950840467E-2</v>
      </c>
      <c r="H62">
        <v>1.879371422515707E-2</v>
      </c>
      <c r="I62" s="1">
        <v>1.7916828665919367E-2</v>
      </c>
      <c r="J62" s="1">
        <v>1.8805458315578911E-2</v>
      </c>
      <c r="K62" s="1">
        <v>2.3389309710295656E-2</v>
      </c>
      <c r="L62" s="1">
        <v>1.7534847962380681E-2</v>
      </c>
      <c r="M62">
        <v>1.5338305357532448E-2</v>
      </c>
      <c r="N62">
        <v>1.3974645457340168E-2</v>
      </c>
      <c r="O62">
        <v>1.4423041273096154E-2</v>
      </c>
      <c r="P62">
        <v>1.7336947064865899E-2</v>
      </c>
      <c r="Q62" s="43">
        <v>1.60195723318893E-2</v>
      </c>
      <c r="R62" s="43">
        <v>1.5585246697193227E-2</v>
      </c>
      <c r="S62" s="43">
        <v>1.6106591109600814E-2</v>
      </c>
      <c r="T62" s="43">
        <v>1.5878089013958388E-2</v>
      </c>
    </row>
    <row r="63" spans="1:20" x14ac:dyDescent="0.25">
      <c r="A63" t="s">
        <v>228</v>
      </c>
      <c r="B63" s="15">
        <v>0</v>
      </c>
      <c r="C63" t="s">
        <v>229</v>
      </c>
      <c r="D63">
        <v>3.6525186625474102E-3</v>
      </c>
      <c r="E63">
        <v>2.7858981461758542E-3</v>
      </c>
      <c r="F63">
        <v>2.2365968381569176E-3</v>
      </c>
      <c r="G63">
        <v>2.2410322957004789E-3</v>
      </c>
      <c r="H63">
        <v>2.3743514728018474E-3</v>
      </c>
      <c r="I63" s="1">
        <v>2.3354873048592301E-3</v>
      </c>
      <c r="J63" s="1">
        <v>2.5728007804565129E-3</v>
      </c>
      <c r="K63" s="1">
        <v>3.142290773271216E-3</v>
      </c>
      <c r="L63" s="1">
        <v>2.4150610623235656E-3</v>
      </c>
      <c r="M63">
        <v>2.1957393956261468E-3</v>
      </c>
      <c r="N63">
        <v>1.7327659980257721E-3</v>
      </c>
      <c r="O63">
        <v>2.079868433218893E-3</v>
      </c>
      <c r="P63">
        <v>2.1860645088907014E-3</v>
      </c>
      <c r="Q63" s="43">
        <v>2.0756953407532288E-3</v>
      </c>
      <c r="R63" s="43">
        <v>1.8357204062567399E-3</v>
      </c>
      <c r="S63" s="43">
        <v>2.3240766954222038E-3</v>
      </c>
      <c r="T63" s="43">
        <v>2.0208848339627193E-3</v>
      </c>
    </row>
    <row r="64" spans="1:20" x14ac:dyDescent="0.25">
      <c r="A64" t="s">
        <v>221</v>
      </c>
      <c r="B64" s="15">
        <v>0</v>
      </c>
      <c r="C64" t="s">
        <v>230</v>
      </c>
      <c r="D64">
        <v>2.1307927952425018E-2</v>
      </c>
      <c r="E64">
        <v>1.6783648910161604E-2</v>
      </c>
      <c r="F64">
        <v>1.6358335510391585E-2</v>
      </c>
      <c r="G64">
        <v>1.6412020855275881E-2</v>
      </c>
      <c r="H64">
        <v>1.258013486783611E-2</v>
      </c>
      <c r="I64" s="1">
        <v>1.1913993361149396E-2</v>
      </c>
      <c r="J64" s="1">
        <v>1.1584619258480259E-2</v>
      </c>
      <c r="K64" s="1">
        <v>1.4578833088187085E-2</v>
      </c>
      <c r="L64" s="1">
        <v>1.0766919643838873E-2</v>
      </c>
      <c r="M64">
        <v>1.1565884451556605E-2</v>
      </c>
      <c r="N64">
        <v>1.1028587630358615E-2</v>
      </c>
      <c r="O64">
        <v>1.1688478561116536E-2</v>
      </c>
      <c r="P64">
        <v>1.2106104886130417E-2</v>
      </c>
      <c r="Q64" s="43">
        <v>1.0569475172014724E-2</v>
      </c>
      <c r="R64" s="43">
        <v>1.08399431024199E-2</v>
      </c>
      <c r="S64" s="43">
        <v>1.1027293138411923E-2</v>
      </c>
      <c r="T64" s="43">
        <v>9.8582921517782612E-3</v>
      </c>
    </row>
    <row r="65" spans="1:20" x14ac:dyDescent="0.25">
      <c r="A65" t="s">
        <v>218</v>
      </c>
      <c r="B65" s="15">
        <v>0</v>
      </c>
      <c r="C65" t="s">
        <v>231</v>
      </c>
      <c r="D65">
        <v>0.19701820817640389</v>
      </c>
      <c r="E65">
        <v>0.12291670653354018</v>
      </c>
      <c r="F65">
        <v>0.15310269182300401</v>
      </c>
      <c r="G65">
        <v>0.15266386351256064</v>
      </c>
      <c r="H65">
        <v>0.1035583465733898</v>
      </c>
      <c r="I65" s="1">
        <v>0.10292807232488388</v>
      </c>
      <c r="J65" s="1">
        <v>0.11219004577450369</v>
      </c>
      <c r="K65" s="1">
        <v>0.13870322502184496</v>
      </c>
      <c r="L65" s="1">
        <v>8.1490950151348648E-2</v>
      </c>
      <c r="M65">
        <v>8.4520575988702024E-2</v>
      </c>
      <c r="N65">
        <v>8.9907876541075099E-2</v>
      </c>
      <c r="O65">
        <v>0.11224147403196273</v>
      </c>
      <c r="P65">
        <v>0.10449176294031659</v>
      </c>
      <c r="Q65" s="43">
        <v>7.5724013669294418E-2</v>
      </c>
      <c r="R65" s="43">
        <v>0.10355482634128517</v>
      </c>
      <c r="S65" s="43">
        <v>0.10179450440251052</v>
      </c>
      <c r="T65" s="43">
        <v>7.9192602871764023E-2</v>
      </c>
    </row>
    <row r="66" spans="1:20" x14ac:dyDescent="0.25">
      <c r="A66" t="s">
        <v>224</v>
      </c>
      <c r="B66" s="15">
        <v>0</v>
      </c>
      <c r="C66" t="s">
        <v>232</v>
      </c>
      <c r="D66">
        <v>0.13565375192374335</v>
      </c>
      <c r="E66">
        <v>9.4814479835927196E-2</v>
      </c>
      <c r="F66">
        <v>0.11537414927824996</v>
      </c>
      <c r="G66">
        <v>9.7309041396878668E-2</v>
      </c>
      <c r="H66">
        <v>7.0769475628175676E-2</v>
      </c>
      <c r="I66" s="1">
        <v>8.7198488256140044E-2</v>
      </c>
      <c r="J66" s="1">
        <v>7.7451630767039203E-2</v>
      </c>
      <c r="K66" s="1">
        <v>7.3788985192109358E-2</v>
      </c>
      <c r="L66" s="1">
        <v>7.1357788461984123E-2</v>
      </c>
      <c r="M66">
        <v>6.018871640773521E-2</v>
      </c>
      <c r="N66">
        <v>5.3672259378457494E-2</v>
      </c>
      <c r="O66">
        <v>6.3441089628825595E-2</v>
      </c>
      <c r="P66">
        <v>5.5727681121367535E-2</v>
      </c>
      <c r="Q66" s="43">
        <v>6.5098804935803153E-2</v>
      </c>
      <c r="R66" s="43">
        <v>5.9482876579968529E-2</v>
      </c>
      <c r="S66" s="43">
        <v>6.1774148027831516E-2</v>
      </c>
      <c r="T66" s="43">
        <v>6.1491347633621608E-2</v>
      </c>
    </row>
    <row r="67" spans="1:20" x14ac:dyDescent="0.25">
      <c r="A67" t="s">
        <v>221</v>
      </c>
      <c r="B67" s="15">
        <v>0</v>
      </c>
      <c r="C67" t="s">
        <v>233</v>
      </c>
      <c r="D67">
        <v>8.606950117306332E-2</v>
      </c>
      <c r="E67">
        <v>5.9228572724205876E-2</v>
      </c>
      <c r="F67">
        <v>8.3781157882480375E-2</v>
      </c>
      <c r="G67">
        <v>8.4843037468946517E-2</v>
      </c>
      <c r="H67">
        <v>5.7991238191420144E-2</v>
      </c>
      <c r="I67" s="1">
        <v>6.2942706783504193E-2</v>
      </c>
      <c r="J67" s="1">
        <v>6.9653866827623603E-2</v>
      </c>
      <c r="K67" s="1">
        <v>7.0589708904346321E-2</v>
      </c>
      <c r="L67" s="1">
        <v>5.2146406998362142E-2</v>
      </c>
      <c r="M67">
        <v>4.9843098795785933E-2</v>
      </c>
      <c r="N67">
        <v>5.3352502260209649E-2</v>
      </c>
      <c r="O67">
        <v>6.5465176050167037E-2</v>
      </c>
      <c r="P67">
        <v>5.2605557782066562E-2</v>
      </c>
      <c r="Q67" s="43">
        <v>4.9828948423424779E-2</v>
      </c>
      <c r="R67" s="43">
        <v>5.9745469809524457E-2</v>
      </c>
      <c r="S67" s="43">
        <v>5.9630950884921451E-2</v>
      </c>
      <c r="T67" s="43">
        <v>5.1914711586108796E-2</v>
      </c>
    </row>
    <row r="68" spans="1:20" x14ac:dyDescent="0.25">
      <c r="A68" t="s">
        <v>224</v>
      </c>
      <c r="B68" s="15">
        <v>0</v>
      </c>
      <c r="C68" t="s">
        <v>234</v>
      </c>
      <c r="D68">
        <v>1.1765134680816036</v>
      </c>
      <c r="E68">
        <v>0.91850914392106864</v>
      </c>
      <c r="F68">
        <v>1.0538532901905593</v>
      </c>
      <c r="G68">
        <v>0.73412606951062853</v>
      </c>
      <c r="H68">
        <v>0.91716030571021268</v>
      </c>
      <c r="I68" s="1">
        <v>0.71602755603486723</v>
      </c>
      <c r="J68" s="1">
        <v>0.59476026736883092</v>
      </c>
      <c r="K68" s="1">
        <v>0.64068914959532519</v>
      </c>
      <c r="L68" s="1">
        <v>0.67034082514372118</v>
      </c>
      <c r="M68">
        <v>0.76279427627842689</v>
      </c>
      <c r="N68">
        <v>0.6108128225219146</v>
      </c>
      <c r="O68">
        <v>0.63912926012394344</v>
      </c>
      <c r="P68">
        <v>0.93853381188783758</v>
      </c>
      <c r="Q68" s="43">
        <v>0.76947026351435621</v>
      </c>
      <c r="R68" s="43">
        <v>0.56138883125614603</v>
      </c>
      <c r="S68" s="43">
        <v>0.56603706759021022</v>
      </c>
      <c r="T68" s="43">
        <v>0.65457675255479353</v>
      </c>
    </row>
    <row r="69" spans="1:20" x14ac:dyDescent="0.25">
      <c r="A69" t="s">
        <v>235</v>
      </c>
      <c r="B69" s="15">
        <v>0</v>
      </c>
      <c r="C69" t="s">
        <v>236</v>
      </c>
      <c r="D69">
        <v>5.4552186396693042E-2</v>
      </c>
      <c r="E69">
        <v>4.2809051108537145E-2</v>
      </c>
      <c r="F69">
        <v>5.1519353533979045E-2</v>
      </c>
      <c r="G69">
        <v>4.6952348273268149E-2</v>
      </c>
      <c r="H69">
        <v>3.7110362296395236E-2</v>
      </c>
      <c r="I69" s="1">
        <v>4.1058103854892981E-2</v>
      </c>
      <c r="J69" s="1">
        <v>3.5956586670347533E-2</v>
      </c>
      <c r="K69" s="1">
        <v>3.7659772610040297E-2</v>
      </c>
      <c r="L69" s="1">
        <v>3.3883022539740834E-2</v>
      </c>
      <c r="M69">
        <v>3.371727344847298E-2</v>
      </c>
      <c r="N69">
        <v>3.0419465773718127E-2</v>
      </c>
      <c r="O69">
        <v>3.5833708908513034E-2</v>
      </c>
      <c r="P69">
        <v>3.0175064890314993E-2</v>
      </c>
      <c r="Q69" s="43">
        <v>3.6918863716050868E-2</v>
      </c>
      <c r="R69" s="43">
        <v>3.154766534370209E-2</v>
      </c>
      <c r="S69" s="43">
        <v>3.4009777419281115E-2</v>
      </c>
      <c r="T69" s="43">
        <v>3.2384029194473474E-2</v>
      </c>
    </row>
    <row r="70" spans="1:20" x14ac:dyDescent="0.25">
      <c r="A70" t="s">
        <v>221</v>
      </c>
      <c r="B70" s="15">
        <v>0</v>
      </c>
      <c r="C70" t="s">
        <v>237</v>
      </c>
      <c r="D70">
        <v>0.13454435011910365</v>
      </c>
      <c r="E70">
        <v>0.10301815374629228</v>
      </c>
      <c r="F70">
        <v>0.11825929485410949</v>
      </c>
      <c r="G70">
        <v>0.13099217548098943</v>
      </c>
      <c r="H70">
        <v>9.181443584326264E-2</v>
      </c>
      <c r="I70" s="1">
        <v>8.9052851277391654E-2</v>
      </c>
      <c r="J70" s="1">
        <v>9.9637660009256945E-2</v>
      </c>
      <c r="K70" s="1">
        <v>0.1189861311438517</v>
      </c>
      <c r="L70" s="1">
        <v>6.5220084584632743E-2</v>
      </c>
      <c r="M70">
        <v>6.5947338785531467E-2</v>
      </c>
      <c r="N70">
        <v>6.8937076163243891E-2</v>
      </c>
      <c r="O70">
        <v>9.0774920326041592E-2</v>
      </c>
      <c r="P70">
        <v>7.9776498605413998E-2</v>
      </c>
      <c r="Q70" s="43">
        <v>6.3798096411569929E-2</v>
      </c>
      <c r="R70" s="43">
        <v>8.5134118096554051E-2</v>
      </c>
      <c r="S70" s="43">
        <v>8.3302826719960851E-2</v>
      </c>
      <c r="T70" s="43">
        <v>6.3254663630407881E-2</v>
      </c>
    </row>
    <row r="71" spans="1:20" x14ac:dyDescent="0.25">
      <c r="A71" t="s">
        <v>218</v>
      </c>
      <c r="B71" s="15">
        <v>0</v>
      </c>
      <c r="C71" t="s">
        <v>238</v>
      </c>
      <c r="D71">
        <v>0.10655358809059158</v>
      </c>
      <c r="E71">
        <v>8.4567655766081745E-2</v>
      </c>
      <c r="F71">
        <v>9.0929886326187606E-2</v>
      </c>
      <c r="G71">
        <v>9.5620364627198279E-2</v>
      </c>
      <c r="H71">
        <v>8.4486735275305369E-2</v>
      </c>
      <c r="I71" s="1">
        <v>7.5784081800754924E-2</v>
      </c>
      <c r="J71" s="1">
        <v>7.5725892838310729E-2</v>
      </c>
      <c r="K71" s="1">
        <v>9.6061902223999823E-2</v>
      </c>
      <c r="L71" s="1">
        <v>5.9650460166180065E-2</v>
      </c>
      <c r="M71">
        <v>5.4750931234003528E-2</v>
      </c>
      <c r="N71">
        <v>5.3812530951335438E-2</v>
      </c>
      <c r="O71">
        <v>7.1526713096326494E-2</v>
      </c>
      <c r="P71">
        <v>7.4713342227120949E-2</v>
      </c>
      <c r="Q71" s="43">
        <v>5.6315264996076184E-2</v>
      </c>
      <c r="R71" s="43">
        <v>6.7449876331978256E-2</v>
      </c>
      <c r="S71" s="43">
        <v>6.8396245289980701E-2</v>
      </c>
      <c r="T71" s="43">
        <v>5.4067071184627342E-2</v>
      </c>
    </row>
    <row r="72" spans="1:20" x14ac:dyDescent="0.25">
      <c r="A72" t="s">
        <v>235</v>
      </c>
      <c r="B72" s="15">
        <v>0</v>
      </c>
      <c r="C72" t="s">
        <v>239</v>
      </c>
      <c r="D72">
        <v>5.69065774469944E-2</v>
      </c>
      <c r="E72">
        <v>4.545837570832123E-2</v>
      </c>
      <c r="F72">
        <v>3.6107014805391656E-2</v>
      </c>
      <c r="G72">
        <v>2.400622879377581E-2</v>
      </c>
      <c r="H72">
        <v>4.0307410603982845E-2</v>
      </c>
      <c r="I72" s="1">
        <v>3.4462933661875202E-2</v>
      </c>
      <c r="J72" s="1">
        <v>2.4250097082862791E-2</v>
      </c>
      <c r="K72" s="1">
        <v>2.799999414617186E-2</v>
      </c>
      <c r="L72" s="1">
        <v>3.4045334683960413E-2</v>
      </c>
      <c r="M72">
        <v>2.8666333670238069E-2</v>
      </c>
      <c r="N72">
        <v>2.020152586614549E-2</v>
      </c>
      <c r="O72">
        <v>1.8424437722501397E-2</v>
      </c>
      <c r="P72">
        <v>2.8856995097432711E-2</v>
      </c>
      <c r="Q72" s="43">
        <v>2.9106536112175788E-2</v>
      </c>
      <c r="R72" s="43">
        <v>2.010940920798085E-2</v>
      </c>
      <c r="S72" s="43">
        <v>1.9074576119127898E-2</v>
      </c>
      <c r="T72" s="43">
        <v>2.5450423703096612E-2</v>
      </c>
    </row>
    <row r="73" spans="1:20" x14ac:dyDescent="0.25">
      <c r="A73" t="s">
        <v>235</v>
      </c>
      <c r="B73" s="15">
        <v>0</v>
      </c>
      <c r="C73" t="s">
        <v>240</v>
      </c>
      <c r="D73">
        <v>3.5614644864529157E-2</v>
      </c>
      <c r="E73">
        <v>3.1007651884112065E-2</v>
      </c>
      <c r="F73">
        <v>2.6905243324550611E-2</v>
      </c>
      <c r="G73">
        <v>2.1442748371842752E-2</v>
      </c>
      <c r="H73">
        <v>2.4012017444740682E-2</v>
      </c>
      <c r="I73" s="1">
        <v>2.3121438143096668E-2</v>
      </c>
      <c r="J73" s="1">
        <v>1.8898745094060428E-2</v>
      </c>
      <c r="K73" s="1">
        <v>2.0924929606878712E-2</v>
      </c>
      <c r="L73" s="1">
        <v>2.3295036137004028E-2</v>
      </c>
      <c r="M73">
        <v>1.8350632965193035E-2</v>
      </c>
      <c r="N73">
        <v>1.5600024764601905E-2</v>
      </c>
      <c r="O73">
        <v>1.6738385498434719E-2</v>
      </c>
      <c r="P73">
        <v>1.9148479586912615E-2</v>
      </c>
      <c r="Q73" s="43">
        <v>2.0714678987674633E-2</v>
      </c>
      <c r="R73" s="43">
        <v>1.5951655355988067E-2</v>
      </c>
      <c r="S73" s="43">
        <v>1.6608085754470484E-2</v>
      </c>
      <c r="T73" s="43">
        <v>1.7326515712589464E-2</v>
      </c>
    </row>
    <row r="74" spans="1:20" x14ac:dyDescent="0.25">
      <c r="A74" t="s">
        <v>221</v>
      </c>
      <c r="B74" s="15">
        <v>0</v>
      </c>
      <c r="C74" t="s">
        <v>241</v>
      </c>
      <c r="D74">
        <v>7.5021307716061442E-2</v>
      </c>
      <c r="E74">
        <v>6.6363623247334372E-2</v>
      </c>
      <c r="F74">
        <v>8.2471403708123073E-2</v>
      </c>
      <c r="G74">
        <v>8.8360840755709352E-2</v>
      </c>
      <c r="H74">
        <v>6.184488733224653E-2</v>
      </c>
      <c r="I74" s="1">
        <v>6.5301301773208684E-2</v>
      </c>
      <c r="J74" s="1">
        <v>7.3008947350627545E-2</v>
      </c>
      <c r="K74" s="1">
        <v>8.3218777453915746E-2</v>
      </c>
      <c r="L74" s="1">
        <v>5.3371904721225362E-2</v>
      </c>
      <c r="M74">
        <v>4.617942336029067E-2</v>
      </c>
      <c r="N74">
        <v>5.0710061106509406E-2</v>
      </c>
      <c r="O74">
        <v>6.9697477622913645E-2</v>
      </c>
      <c r="P74">
        <v>5.7200208791274805E-2</v>
      </c>
      <c r="Q74" s="43">
        <v>4.6194188161054264E-2</v>
      </c>
      <c r="R74" s="43">
        <v>6.7024016501041464E-2</v>
      </c>
      <c r="S74" s="43">
        <v>6.7392424817657032E-2</v>
      </c>
      <c r="T74" s="43">
        <v>4.9919365847739865E-2</v>
      </c>
    </row>
    <row r="75" spans="1:20" x14ac:dyDescent="0.25">
      <c r="A75" t="s">
        <v>218</v>
      </c>
      <c r="B75" s="15">
        <v>0</v>
      </c>
      <c r="C75" t="s">
        <v>242</v>
      </c>
      <c r="D75">
        <v>2.3365929136730065E-2</v>
      </c>
      <c r="E75">
        <v>1.8924766577061939E-2</v>
      </c>
      <c r="F75">
        <v>2.1809947376173141E-2</v>
      </c>
      <c r="G75">
        <v>2.4118121488471391E-2</v>
      </c>
      <c r="H75">
        <v>1.8836926573044789E-2</v>
      </c>
      <c r="I75" s="1">
        <v>1.8465998782717132E-2</v>
      </c>
      <c r="J75" s="1">
        <v>2.1169143512478627E-2</v>
      </c>
      <c r="K75" s="1">
        <v>2.4053853186847374E-2</v>
      </c>
      <c r="L75" s="1">
        <v>1.6441908989268037E-2</v>
      </c>
      <c r="M75">
        <v>1.4531012080845174E-2</v>
      </c>
      <c r="N75">
        <v>1.3791811157177841E-2</v>
      </c>
      <c r="O75">
        <v>2.0100066158795723E-2</v>
      </c>
      <c r="P75">
        <v>1.5994680529529882E-2</v>
      </c>
      <c r="Q75" s="43">
        <v>1.2108851747853765E-2</v>
      </c>
      <c r="R75" s="43">
        <v>1.7765562063278676E-2</v>
      </c>
      <c r="S75" s="43">
        <v>1.9151916670774954E-2</v>
      </c>
      <c r="T75" s="43">
        <v>1.6021463993938636E-2</v>
      </c>
    </row>
    <row r="76" spans="1:20" x14ac:dyDescent="0.25">
      <c r="B76" s="15">
        <v>0</v>
      </c>
      <c r="C76" t="s">
        <v>243</v>
      </c>
      <c r="D76">
        <v>0</v>
      </c>
      <c r="E76">
        <v>0</v>
      </c>
      <c r="F76">
        <v>0</v>
      </c>
      <c r="G76">
        <v>0</v>
      </c>
      <c r="H76">
        <v>0</v>
      </c>
      <c r="I76" s="1">
        <v>0</v>
      </c>
      <c r="J76" s="1">
        <v>0</v>
      </c>
      <c r="K76" s="1">
        <v>0</v>
      </c>
      <c r="L76" s="1">
        <v>0</v>
      </c>
      <c r="M76">
        <v>0</v>
      </c>
      <c r="N76">
        <v>0</v>
      </c>
      <c r="O76">
        <v>0</v>
      </c>
      <c r="P76">
        <v>0</v>
      </c>
      <c r="Q76" s="43">
        <v>0</v>
      </c>
      <c r="R76" s="43">
        <v>0</v>
      </c>
      <c r="S76" s="43">
        <v>0</v>
      </c>
      <c r="T76" s="43">
        <v>0</v>
      </c>
    </row>
    <row r="79" spans="1:20" s="11" customFormat="1" ht="35.25" customHeight="1" x14ac:dyDescent="0.3">
      <c r="B79" s="14"/>
      <c r="E79" s="11" t="s">
        <v>244</v>
      </c>
      <c r="I79" s="13"/>
      <c r="J79" s="11" t="s">
        <v>245</v>
      </c>
      <c r="K79" s="13"/>
      <c r="L79" s="13"/>
      <c r="O79" s="11" t="s">
        <v>246</v>
      </c>
      <c r="Q79" s="45"/>
      <c r="R79" s="45" t="s">
        <v>247</v>
      </c>
      <c r="S79" s="45"/>
      <c r="T79" s="45"/>
    </row>
    <row r="82" spans="2:20" ht="15.75" x14ac:dyDescent="0.25">
      <c r="B82" s="44" t="s">
        <v>26</v>
      </c>
      <c r="C82" t="s">
        <v>27</v>
      </c>
      <c r="D82">
        <v>1.2295521131592466</v>
      </c>
      <c r="E82">
        <v>1.3544851366639119</v>
      </c>
      <c r="F82">
        <v>1.6776774554734548</v>
      </c>
      <c r="G82">
        <v>1.4059344845600472</v>
      </c>
      <c r="H82">
        <v>1.3669952921666928</v>
      </c>
      <c r="I82" s="1">
        <v>1.5592856264112953</v>
      </c>
      <c r="J82" s="1">
        <v>1.7814878779427306</v>
      </c>
      <c r="K82" s="1">
        <v>2.0817071169563168</v>
      </c>
      <c r="L82" s="1">
        <v>1.9403081478237703</v>
      </c>
      <c r="M82">
        <v>1.4257795076278368</v>
      </c>
      <c r="N82">
        <v>1.3721454944744074</v>
      </c>
      <c r="O82">
        <v>1.8197408877940973</v>
      </c>
      <c r="P82">
        <v>1.5679445261712894</v>
      </c>
      <c r="Q82" s="43">
        <v>1.2684236894387886</v>
      </c>
      <c r="R82" s="43">
        <v>1.8595728427927649</v>
      </c>
      <c r="S82" s="43">
        <v>2.0326253070570939</v>
      </c>
      <c r="T82" s="43">
        <v>1.4088789186338377</v>
      </c>
    </row>
    <row r="83" spans="2:20" ht="15.75" x14ac:dyDescent="0.25">
      <c r="B83" s="44"/>
      <c r="C83" t="s">
        <v>28</v>
      </c>
      <c r="D83">
        <v>0.19869308870152746</v>
      </c>
      <c r="E83">
        <v>0.2225799489772794</v>
      </c>
      <c r="F83">
        <v>0.1998022225761478</v>
      </c>
      <c r="G83">
        <v>0.22439740498820576</v>
      </c>
      <c r="H83">
        <v>0.18941786472922148</v>
      </c>
      <c r="I83" s="1">
        <v>0.25223437511889762</v>
      </c>
      <c r="J83" s="1">
        <v>0.23193353879814724</v>
      </c>
      <c r="K83" s="1">
        <v>0.29869400966397902</v>
      </c>
      <c r="L83" s="1">
        <v>0.30979752843231168</v>
      </c>
      <c r="M83">
        <v>0.24094381769817111</v>
      </c>
      <c r="N83">
        <v>0.26775379668624238</v>
      </c>
      <c r="O83">
        <v>0.24603940471358074</v>
      </c>
      <c r="P83">
        <v>0.20952457636639837</v>
      </c>
      <c r="Q83" s="43">
        <v>0.19566468857141439</v>
      </c>
      <c r="R83" s="43">
        <v>0.26003333834672715</v>
      </c>
      <c r="S83" s="43">
        <v>0.32830092399069721</v>
      </c>
      <c r="T83" s="43">
        <v>0.25161908923527754</v>
      </c>
    </row>
    <row r="84" spans="2:20" ht="15.75" x14ac:dyDescent="0.25">
      <c r="B84" s="44"/>
      <c r="C84" t="s">
        <v>29</v>
      </c>
      <c r="D84">
        <v>0.12308079119242674</v>
      </c>
      <c r="E84">
        <v>9.4559994465331282E-2</v>
      </c>
      <c r="F84">
        <v>8.333572887014877E-2</v>
      </c>
      <c r="G84">
        <v>7.1620492832948704E-2</v>
      </c>
      <c r="H84">
        <v>0.11300804646516949</v>
      </c>
      <c r="I84" s="1">
        <v>0.11145707257014346</v>
      </c>
      <c r="J84" s="1">
        <v>9.5775601771832197E-2</v>
      </c>
      <c r="K84" s="1">
        <v>9.1878554424315487E-2</v>
      </c>
      <c r="L84" s="1">
        <v>0.16120186804806211</v>
      </c>
      <c r="M84">
        <v>0.14221365345341377</v>
      </c>
      <c r="N84">
        <v>6.8451997740152884E-2</v>
      </c>
      <c r="O84">
        <v>0.11208651604390879</v>
      </c>
      <c r="P84">
        <v>0.13129081398621373</v>
      </c>
      <c r="Q84" s="43">
        <v>0.13854499429767572</v>
      </c>
      <c r="R84" s="43">
        <v>9.1970311936948296E-2</v>
      </c>
      <c r="S84" s="43">
        <v>0.12114990491275533</v>
      </c>
      <c r="T84" s="43">
        <v>7.9993030704008816E-2</v>
      </c>
    </row>
    <row r="85" spans="2:20" ht="15.75" x14ac:dyDescent="0.25">
      <c r="B85" s="44"/>
      <c r="C85" t="s">
        <v>30</v>
      </c>
      <c r="D85">
        <v>0.32177387989395423</v>
      </c>
      <c r="E85">
        <v>0.31713994344261065</v>
      </c>
      <c r="F85">
        <v>0.28313795144629655</v>
      </c>
      <c r="G85">
        <v>0.29601789782115445</v>
      </c>
      <c r="H85">
        <v>0.302425911194391</v>
      </c>
      <c r="I85" s="1">
        <v>0.3636914476890411</v>
      </c>
      <c r="J85" s="1">
        <v>0.32770914056997946</v>
      </c>
      <c r="K85" s="1">
        <v>0.39057256408829449</v>
      </c>
      <c r="L85" s="1">
        <v>0.47099939648037381</v>
      </c>
      <c r="M85">
        <v>0.38315747115158488</v>
      </c>
      <c r="N85">
        <v>0.33620579442639525</v>
      </c>
      <c r="O85">
        <v>0.3581259207574895</v>
      </c>
      <c r="P85">
        <v>0.3408153903526121</v>
      </c>
      <c r="Q85" s="43">
        <v>0.33420968286909014</v>
      </c>
      <c r="R85" s="43">
        <v>0.35200365028367542</v>
      </c>
      <c r="S85" s="43">
        <v>0.44945082890345256</v>
      </c>
      <c r="T85" s="43">
        <v>0.33161211993928635</v>
      </c>
    </row>
    <row r="86" spans="2:20" ht="15.75" x14ac:dyDescent="0.25">
      <c r="B86" s="44"/>
      <c r="C86" t="s">
        <v>31</v>
      </c>
    </row>
    <row r="87" spans="2:20" ht="15.75" x14ac:dyDescent="0.25">
      <c r="B87" s="44"/>
      <c r="C87" t="s">
        <v>21</v>
      </c>
      <c r="D87">
        <v>1.5513259930532008</v>
      </c>
      <c r="E87">
        <v>1.6716250801065224</v>
      </c>
      <c r="F87">
        <v>1.9608154069197514</v>
      </c>
      <c r="G87">
        <v>1.7019523823812017</v>
      </c>
      <c r="H87">
        <v>1.6694212033610838</v>
      </c>
      <c r="I87" s="1">
        <v>1.9229770741003365</v>
      </c>
      <c r="J87" s="1">
        <v>2.10919701851271</v>
      </c>
      <c r="K87" s="1">
        <v>2.4722796810446113</v>
      </c>
      <c r="L87" s="1">
        <v>2.4113075443041438</v>
      </c>
      <c r="M87">
        <v>1.8089369787794216</v>
      </c>
      <c r="N87">
        <v>1.7083512889008026</v>
      </c>
      <c r="O87">
        <v>2.1778668085515869</v>
      </c>
      <c r="P87">
        <v>1.9087599165239015</v>
      </c>
      <c r="Q87" s="43">
        <v>1.6026333723078787</v>
      </c>
      <c r="R87" s="43">
        <v>2.2115764930764401</v>
      </c>
      <c r="S87" s="43">
        <v>2.4820761359605465</v>
      </c>
      <c r="T87" s="43">
        <v>1.740491038573124</v>
      </c>
    </row>
    <row r="88" spans="2:20" ht="15.75" x14ac:dyDescent="0.25">
      <c r="B88" s="44"/>
    </row>
    <row r="89" spans="2:20" ht="15.75" x14ac:dyDescent="0.25">
      <c r="B89" s="44" t="s">
        <v>32</v>
      </c>
      <c r="C89" t="s">
        <v>27</v>
      </c>
      <c r="D89">
        <v>13.765573248181944</v>
      </c>
      <c r="E89">
        <v>13.465680443292785</v>
      </c>
      <c r="F89">
        <v>13.345526251156755</v>
      </c>
      <c r="G89">
        <v>10.73940612500202</v>
      </c>
      <c r="H89">
        <v>15.533827706438503</v>
      </c>
      <c r="I89" s="1">
        <v>13.33395287199782</v>
      </c>
      <c r="J89" s="1">
        <v>11.403324607305981</v>
      </c>
      <c r="K89" s="1">
        <v>11.77860783200425</v>
      </c>
      <c r="L89" s="1">
        <v>13.296647029761813</v>
      </c>
      <c r="M89">
        <v>14.800565619953383</v>
      </c>
      <c r="N89">
        <v>11.769742783654115</v>
      </c>
      <c r="O89">
        <v>11.53758084437608</v>
      </c>
      <c r="P89">
        <v>15.132075489611738</v>
      </c>
      <c r="Q89" s="43">
        <v>14.723233341798245</v>
      </c>
      <c r="R89" s="43">
        <v>10.911468493880914</v>
      </c>
      <c r="S89" s="43">
        <v>11.25441107934788</v>
      </c>
      <c r="T89" s="43">
        <v>12.818312186110099</v>
      </c>
    </row>
    <row r="90" spans="2:20" ht="15.75" x14ac:dyDescent="0.25">
      <c r="B90" s="44"/>
      <c r="C90" t="s">
        <v>28</v>
      </c>
      <c r="D90">
        <v>3.2229321268602185</v>
      </c>
      <c r="E90">
        <v>3.2324440936385495</v>
      </c>
      <c r="F90">
        <v>3.7768988922320972</v>
      </c>
      <c r="G90">
        <v>4.1362941481872797</v>
      </c>
      <c r="H90">
        <v>3.4093077016313447</v>
      </c>
      <c r="I90" s="1">
        <v>3.5651149862072931</v>
      </c>
      <c r="J90" s="1">
        <v>3.7457907561036148</v>
      </c>
      <c r="K90" s="1">
        <v>4.279754401537768</v>
      </c>
      <c r="L90" s="1">
        <v>2.9911333768581905</v>
      </c>
      <c r="M90">
        <v>3.0317193002152383</v>
      </c>
      <c r="N90">
        <v>3.0165077596574683</v>
      </c>
      <c r="O90">
        <v>3.8101773040782101</v>
      </c>
      <c r="P90">
        <v>3.2776923562704079</v>
      </c>
      <c r="Q90" s="43">
        <v>2.9584477734768342</v>
      </c>
      <c r="R90" s="43">
        <v>3.6982177877466471</v>
      </c>
      <c r="S90" s="43">
        <v>3.6670466278462444</v>
      </c>
      <c r="T90" s="43">
        <v>3.0584408979909385</v>
      </c>
    </row>
    <row r="91" spans="2:20" ht="15.75" x14ac:dyDescent="0.25">
      <c r="B91" s="44"/>
      <c r="C91" t="s">
        <v>29</v>
      </c>
      <c r="D91">
        <v>3.5486817225796337</v>
      </c>
      <c r="E91">
        <v>3.3542586125713902</v>
      </c>
      <c r="F91">
        <v>3.7780060683558414</v>
      </c>
      <c r="G91">
        <v>3.7331832636395448</v>
      </c>
      <c r="H91">
        <v>2.9447461451596091</v>
      </c>
      <c r="I91" s="1">
        <v>3.0929604976266556</v>
      </c>
      <c r="J91" s="1">
        <v>3.1836780667384161</v>
      </c>
      <c r="K91" s="1">
        <v>3.4391787183989417</v>
      </c>
      <c r="L91" s="1">
        <v>2.6892924984641993</v>
      </c>
      <c r="M91">
        <v>2.5316446238729768</v>
      </c>
      <c r="N91">
        <v>2.4563756300832136</v>
      </c>
      <c r="O91">
        <v>3.0817945694111892</v>
      </c>
      <c r="P91">
        <v>2.587263843019858</v>
      </c>
      <c r="Q91" s="43">
        <v>2.6298066498203743</v>
      </c>
      <c r="R91" s="43">
        <v>2.8754986800600797</v>
      </c>
      <c r="S91" s="43">
        <v>2.9211030735494781</v>
      </c>
      <c r="T91" s="43">
        <v>2.5239157641243657</v>
      </c>
    </row>
    <row r="92" spans="2:20" ht="15.75" x14ac:dyDescent="0.25">
      <c r="B92" s="44"/>
      <c r="C92" t="s">
        <v>30</v>
      </c>
      <c r="D92">
        <v>6.7716138494398521</v>
      </c>
      <c r="E92">
        <v>6.5867027062099393</v>
      </c>
      <c r="F92">
        <v>7.5549049605879386</v>
      </c>
      <c r="G92">
        <v>7.8694774118268249</v>
      </c>
      <c r="H92">
        <v>6.3540538467909542</v>
      </c>
      <c r="I92" s="1">
        <v>6.6580754838339491</v>
      </c>
      <c r="J92" s="1">
        <v>6.9294688228420309</v>
      </c>
      <c r="K92" s="1">
        <v>7.7189331199367093</v>
      </c>
      <c r="L92" s="1">
        <v>5.6804258753223902</v>
      </c>
      <c r="M92">
        <v>5.5633639240882147</v>
      </c>
      <c r="N92">
        <v>5.4728833897406819</v>
      </c>
      <c r="O92">
        <v>6.8919718734893998</v>
      </c>
      <c r="P92">
        <v>5.8649561992902655</v>
      </c>
      <c r="Q92" s="43">
        <v>5.588254423297208</v>
      </c>
      <c r="R92" s="43">
        <v>6.5737164678067268</v>
      </c>
      <c r="S92" s="43">
        <v>6.5881497013957224</v>
      </c>
      <c r="T92" s="43">
        <v>5.5823566621153038</v>
      </c>
    </row>
    <row r="93" spans="2:20" ht="15.75" x14ac:dyDescent="0.25">
      <c r="B93" s="44"/>
      <c r="C93" t="s">
        <v>31</v>
      </c>
      <c r="D93">
        <v>1.5389291868112811</v>
      </c>
      <c r="E93">
        <v>1.3129412327573489</v>
      </c>
      <c r="F93">
        <v>1.5148588675337713</v>
      </c>
      <c r="G93">
        <v>1.542916052521289</v>
      </c>
      <c r="H93">
        <v>1.4729416240057616</v>
      </c>
      <c r="I93" s="1">
        <v>1.3483139109415014</v>
      </c>
      <c r="J93" s="1">
        <v>1.3688297792838606</v>
      </c>
      <c r="K93" s="1">
        <v>1.7240078644587939</v>
      </c>
      <c r="L93" s="1">
        <v>1.2361857819781088</v>
      </c>
      <c r="M93">
        <v>1.0750130816057828</v>
      </c>
      <c r="N93">
        <v>1.0866676264711232</v>
      </c>
      <c r="O93">
        <v>1.4054239266201869</v>
      </c>
      <c r="P93">
        <v>1.41296330086886</v>
      </c>
      <c r="Q93" s="43">
        <v>1.1303253377954643</v>
      </c>
      <c r="R93" s="43">
        <v>1.3127231939686976</v>
      </c>
      <c r="S93" s="43">
        <v>1.3721018311167821</v>
      </c>
      <c r="T93" s="43">
        <v>1.1624755906680104</v>
      </c>
    </row>
    <row r="94" spans="2:20" ht="15.75" x14ac:dyDescent="0.25">
      <c r="B94" s="44"/>
      <c r="C94" t="s">
        <v>21</v>
      </c>
      <c r="D94">
        <v>22.076116284433077</v>
      </c>
      <c r="E94">
        <v>21.365324382260074</v>
      </c>
      <c r="F94">
        <v>22.415290079278467</v>
      </c>
      <c r="G94">
        <v>20.151799589350134</v>
      </c>
      <c r="H94">
        <v>23.360823177235218</v>
      </c>
      <c r="I94" s="1">
        <v>21.340342266773273</v>
      </c>
      <c r="J94" s="1">
        <v>19.701623209431872</v>
      </c>
      <c r="K94" s="1">
        <v>21.221548816399753</v>
      </c>
      <c r="L94" s="1">
        <v>20.213258687062311</v>
      </c>
      <c r="M94">
        <v>21.438942625647378</v>
      </c>
      <c r="N94">
        <v>18.329293799865919</v>
      </c>
      <c r="O94">
        <v>19.834976644485668</v>
      </c>
      <c r="P94">
        <v>22.409994989770865</v>
      </c>
      <c r="Q94" s="43">
        <v>21.441813102890919</v>
      </c>
      <c r="R94" s="43">
        <v>18.797908155656337</v>
      </c>
      <c r="S94" s="43">
        <v>19.214662611860387</v>
      </c>
      <c r="T94" s="43">
        <v>19.56314443889341</v>
      </c>
    </row>
    <row r="95" spans="2:20" ht="15.75" x14ac:dyDescent="0.25">
      <c r="B95" s="44"/>
    </row>
    <row r="96" spans="2:20" ht="15.75" x14ac:dyDescent="0.25">
      <c r="B96" s="44" t="s">
        <v>6</v>
      </c>
      <c r="C96" t="s">
        <v>27</v>
      </c>
      <c r="D96">
        <v>0.45410231530493583</v>
      </c>
      <c r="E96">
        <v>0.33216691436886342</v>
      </c>
      <c r="F96">
        <v>0.39366938334049167</v>
      </c>
      <c r="G96">
        <v>0.40787459559403616</v>
      </c>
      <c r="H96">
        <v>0.28866639570927177</v>
      </c>
      <c r="I96" s="1">
        <v>0.28974859429955319</v>
      </c>
      <c r="J96" s="1">
        <v>0.30864842640703627</v>
      </c>
      <c r="K96" s="1">
        <v>0.34154883766755706</v>
      </c>
      <c r="L96" s="1">
        <v>0.23298771860702386</v>
      </c>
      <c r="M96">
        <v>0.22896758139340345</v>
      </c>
      <c r="N96">
        <v>0.23211959823029418</v>
      </c>
      <c r="O96">
        <v>0.31304185775795307</v>
      </c>
      <c r="P96">
        <v>0.25934183220575063</v>
      </c>
      <c r="Q96" s="43">
        <v>0.20828324940783427</v>
      </c>
      <c r="R96" s="43">
        <v>0.27990583707831945</v>
      </c>
      <c r="S96" s="43">
        <v>0.27616912902078061</v>
      </c>
      <c r="T96" s="43">
        <v>0.22557017295572893</v>
      </c>
    </row>
    <row r="97" spans="2:20" ht="15.75" x14ac:dyDescent="0.25">
      <c r="B97" s="44"/>
      <c r="C97" t="s">
        <v>28</v>
      </c>
      <c r="D97">
        <v>0.32158556783091019</v>
      </c>
      <c r="E97">
        <v>0.2504088444152377</v>
      </c>
      <c r="F97">
        <v>0.30606954513316953</v>
      </c>
      <c r="G97">
        <v>0.32515255480164462</v>
      </c>
      <c r="H97">
        <v>0.22856542118792661</v>
      </c>
      <c r="I97" s="1">
        <v>0.23409069962278511</v>
      </c>
      <c r="J97" s="1">
        <v>0.2582775427221119</v>
      </c>
      <c r="K97" s="1">
        <v>0.29190261824447289</v>
      </c>
      <c r="L97" s="1">
        <v>0.18569619226868281</v>
      </c>
      <c r="M97">
        <v>0.17816755948428337</v>
      </c>
      <c r="N97">
        <v>0.18796530162921424</v>
      </c>
      <c r="O97">
        <v>0.24353968110457247</v>
      </c>
      <c r="P97">
        <v>0.2062750207974253</v>
      </c>
      <c r="Q97" s="43">
        <v>0.17425384361310553</v>
      </c>
      <c r="R97" s="43">
        <v>0.22729472683073104</v>
      </c>
      <c r="S97" s="43">
        <v>0.22613443707393413</v>
      </c>
      <c r="T97" s="43">
        <v>0.17926693783233966</v>
      </c>
    </row>
    <row r="98" spans="2:20" ht="15.75" x14ac:dyDescent="0.25">
      <c r="B98" s="44"/>
      <c r="C98" t="s">
        <v>29</v>
      </c>
      <c r="D98">
        <v>0.14707340870821661</v>
      </c>
      <c r="E98">
        <v>0.11927507870097043</v>
      </c>
      <c r="F98">
        <v>0.11453161166392131</v>
      </c>
      <c r="G98">
        <v>9.2401325438886711E-2</v>
      </c>
      <c r="H98">
        <v>0.10142979034511876</v>
      </c>
      <c r="I98" s="1">
        <v>9.8642475659864851E-2</v>
      </c>
      <c r="J98" s="1">
        <v>7.9105428847270759E-2</v>
      </c>
      <c r="K98" s="1">
        <v>8.6584696363090866E-2</v>
      </c>
      <c r="L98" s="1">
        <v>9.1223393360705271E-2</v>
      </c>
      <c r="M98">
        <v>8.0734240083904091E-2</v>
      </c>
      <c r="N98">
        <v>6.6221016404465524E-2</v>
      </c>
      <c r="O98">
        <v>7.0996532129449147E-2</v>
      </c>
      <c r="P98">
        <v>7.8180539574660313E-2</v>
      </c>
      <c r="Q98" s="43">
        <v>8.6740078815901289E-2</v>
      </c>
      <c r="R98" s="43">
        <v>6.7608729907671E-2</v>
      </c>
      <c r="S98" s="43">
        <v>6.9692439292879493E-2</v>
      </c>
      <c r="T98" s="43">
        <v>7.5160968610159543E-2</v>
      </c>
    </row>
    <row r="99" spans="2:20" ht="15.75" x14ac:dyDescent="0.25">
      <c r="B99" s="44"/>
      <c r="C99" t="s">
        <v>30</v>
      </c>
      <c r="D99">
        <v>0.4686589765391268</v>
      </c>
      <c r="E99">
        <v>0.36968392311620812</v>
      </c>
      <c r="F99">
        <v>0.42060115679709087</v>
      </c>
      <c r="G99">
        <v>0.41755388024053131</v>
      </c>
      <c r="H99">
        <v>0.32999521153304534</v>
      </c>
      <c r="I99" s="1">
        <v>0.33273317528264995</v>
      </c>
      <c r="J99" s="1">
        <v>0.33738297156938268</v>
      </c>
      <c r="K99" s="1">
        <v>0.37848731460756374</v>
      </c>
      <c r="L99" s="1">
        <v>0.27691958562938807</v>
      </c>
      <c r="M99">
        <v>0.25890179956818749</v>
      </c>
      <c r="N99">
        <v>0.25418631803367975</v>
      </c>
      <c r="O99">
        <v>0.31453621323402159</v>
      </c>
      <c r="P99">
        <v>0.28445556037208564</v>
      </c>
      <c r="Q99" s="43">
        <v>0.26099392242900682</v>
      </c>
      <c r="R99" s="43">
        <v>0.29490345673840201</v>
      </c>
      <c r="S99" s="43">
        <v>0.2958268763668136</v>
      </c>
      <c r="T99" s="43">
        <v>0.25442790644249919</v>
      </c>
    </row>
    <row r="100" spans="2:20" ht="15.75" x14ac:dyDescent="0.25">
      <c r="B100" s="44"/>
      <c r="C100" t="s">
        <v>33</v>
      </c>
      <c r="D100">
        <v>1.4756881194065892</v>
      </c>
      <c r="E100">
        <v>1.1232482459489961</v>
      </c>
      <c r="F100">
        <v>1.2982488494665922</v>
      </c>
      <c r="G100">
        <v>0.9391304622254264</v>
      </c>
      <c r="H100">
        <v>1.0647407945620633</v>
      </c>
      <c r="I100" s="1">
        <v>0.90082092461846408</v>
      </c>
      <c r="J100" s="1">
        <v>0.76995925713873725</v>
      </c>
      <c r="K100" s="1">
        <v>0.79930469338680399</v>
      </c>
      <c r="L100" s="1">
        <v>0.82376231380343157</v>
      </c>
      <c r="M100">
        <v>0.89476004292493916</v>
      </c>
      <c r="N100">
        <v>0.73168331852184232</v>
      </c>
      <c r="O100">
        <v>0.77694850942810534</v>
      </c>
      <c r="P100">
        <v>1.0559502716527867</v>
      </c>
      <c r="Q100" s="43">
        <v>0.90635230420777058</v>
      </c>
      <c r="R100" s="43">
        <v>0.69604547137309392</v>
      </c>
      <c r="S100" s="43">
        <v>0.70310479063297004</v>
      </c>
      <c r="T100" s="43">
        <v>0.78953897720129051</v>
      </c>
    </row>
    <row r="101" spans="2:20" x14ac:dyDescent="0.25">
      <c r="C101" t="s">
        <v>21</v>
      </c>
      <c r="D101">
        <v>2.3984494112506516</v>
      </c>
      <c r="E101">
        <v>1.8250990834340677</v>
      </c>
      <c r="F101">
        <v>2.1125193896041745</v>
      </c>
      <c r="G101">
        <v>1.7645589380599938</v>
      </c>
      <c r="H101">
        <v>1.6834024018043805</v>
      </c>
      <c r="I101" s="1">
        <v>1.5233026942006673</v>
      </c>
      <c r="J101" s="1">
        <v>1.4159906551151562</v>
      </c>
      <c r="K101" s="1">
        <v>1.5193408456619248</v>
      </c>
      <c r="L101" s="1">
        <v>1.3336696180398435</v>
      </c>
      <c r="M101">
        <v>1.38262942388653</v>
      </c>
      <c r="N101">
        <v>1.2179892347858163</v>
      </c>
      <c r="O101">
        <v>1.4045265804200802</v>
      </c>
      <c r="P101">
        <v>1.599747664230623</v>
      </c>
      <c r="Q101" s="43">
        <v>1.3756294760446117</v>
      </c>
      <c r="R101" s="43">
        <v>1.2708547651898154</v>
      </c>
      <c r="S101" s="43">
        <v>1.2751007960205643</v>
      </c>
      <c r="T101" s="43">
        <v>1.2695370565995185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tabSelected="1" topLeftCell="H79" workbookViewId="0">
      <selection activeCell="L93" sqref="L93"/>
    </sheetView>
  </sheetViews>
  <sheetFormatPr baseColWidth="10" defaultRowHeight="15" x14ac:dyDescent="0.25"/>
  <cols>
    <col min="3" max="3" width="19.140625" customWidth="1"/>
    <col min="8" max="8" width="11.42578125" style="48"/>
    <col min="9" max="12" width="11.42578125" style="49"/>
    <col min="13" max="16" width="11.42578125" style="48"/>
    <col min="17" max="20" width="11.42578125" style="50"/>
  </cols>
  <sheetData>
    <row r="1" spans="1:20" s="51" customFormat="1" ht="15.75" x14ac:dyDescent="0.25">
      <c r="C1" s="51" t="s">
        <v>19</v>
      </c>
      <c r="F1" s="51" t="s">
        <v>248</v>
      </c>
      <c r="H1" s="52"/>
      <c r="I1" s="53"/>
      <c r="J1" s="53" t="s">
        <v>249</v>
      </c>
      <c r="K1" s="53"/>
      <c r="L1" s="53"/>
      <c r="M1" s="52"/>
      <c r="N1" s="52" t="s">
        <v>250</v>
      </c>
      <c r="O1" s="52"/>
      <c r="P1" s="52"/>
      <c r="Q1" s="54"/>
      <c r="R1" s="54" t="s">
        <v>250</v>
      </c>
      <c r="S1" s="54"/>
      <c r="T1" s="54"/>
    </row>
    <row r="2" spans="1:20" x14ac:dyDescent="0.25">
      <c r="A2" t="s">
        <v>34</v>
      </c>
      <c r="B2">
        <v>1</v>
      </c>
      <c r="C2" t="s">
        <v>35</v>
      </c>
    </row>
    <row r="3" spans="1:20" x14ac:dyDescent="0.25">
      <c r="A3" t="s">
        <v>36</v>
      </c>
      <c r="B3">
        <v>2</v>
      </c>
      <c r="C3" t="s">
        <v>37</v>
      </c>
      <c r="D3">
        <v>0.22038890941630107</v>
      </c>
      <c r="E3">
        <v>0.1697967850866561</v>
      </c>
      <c r="F3">
        <v>0.51841103907450614</v>
      </c>
      <c r="G3">
        <v>0.65420473507845667</v>
      </c>
      <c r="H3" s="48">
        <v>1.065621406739385</v>
      </c>
      <c r="I3" s="49">
        <v>0.39846602605636927</v>
      </c>
      <c r="J3" s="49">
        <v>4.83220754461312E-2</v>
      </c>
      <c r="K3" s="49">
        <v>6.6848305138363165E-2</v>
      </c>
      <c r="L3" s="49">
        <v>0.44838244339830985</v>
      </c>
      <c r="M3" s="48">
        <v>8.2865706511021126E-2</v>
      </c>
      <c r="N3" s="48">
        <v>5.6050254879428767E-2</v>
      </c>
      <c r="O3" s="48">
        <v>0.44096995545125128</v>
      </c>
      <c r="P3" s="48">
        <v>0.31953088371558735</v>
      </c>
      <c r="Q3" s="50">
        <v>0.20801801548819185</v>
      </c>
      <c r="R3" s="50">
        <v>0.68358813606351387</v>
      </c>
      <c r="S3" s="50">
        <v>0.30816665521645747</v>
      </c>
      <c r="T3" s="50">
        <v>7.3112511130340702E-2</v>
      </c>
    </row>
    <row r="4" spans="1:20" x14ac:dyDescent="0.25">
      <c r="A4" t="s">
        <v>38</v>
      </c>
      <c r="B4">
        <v>3</v>
      </c>
      <c r="C4" t="s">
        <v>39</v>
      </c>
      <c r="D4">
        <v>0.39759753527938635</v>
      </c>
      <c r="E4">
        <v>0.27601637614674013</v>
      </c>
      <c r="F4">
        <v>0.29035511612532122</v>
      </c>
      <c r="G4">
        <v>8.2699852956700626E-2</v>
      </c>
      <c r="H4" s="48">
        <v>1.4724768373424018</v>
      </c>
      <c r="I4" s="49">
        <v>0.22145099661849188</v>
      </c>
      <c r="J4" s="49">
        <v>0.19617537615187247</v>
      </c>
      <c r="K4" s="49">
        <v>0.14987609985463282</v>
      </c>
      <c r="L4" s="49">
        <v>0.14357064950726478</v>
      </c>
      <c r="M4" s="48">
        <v>0.71324092360806002</v>
      </c>
      <c r="N4" s="48">
        <v>0.32749807539300213</v>
      </c>
      <c r="O4" s="48">
        <v>0.13727168438226031</v>
      </c>
      <c r="P4" s="48">
        <v>0.16594598183070314</v>
      </c>
      <c r="Q4" s="50">
        <v>0.3997214573284682</v>
      </c>
      <c r="R4" s="50">
        <v>0.19676359146881747</v>
      </c>
      <c r="S4" s="50">
        <v>0.35123956409268292</v>
      </c>
      <c r="T4" s="50">
        <v>1.0290624346572759</v>
      </c>
    </row>
    <row r="5" spans="1:20" x14ac:dyDescent="0.25">
      <c r="A5" t="s">
        <v>40</v>
      </c>
      <c r="B5">
        <v>4</v>
      </c>
      <c r="C5" t="s">
        <v>41</v>
      </c>
      <c r="D5">
        <v>0.66115254231529619</v>
      </c>
      <c r="E5">
        <v>0</v>
      </c>
      <c r="F5">
        <v>0.12164062444805274</v>
      </c>
      <c r="G5">
        <v>0.36730356010997744</v>
      </c>
      <c r="H5" s="48">
        <v>0.32410548373089393</v>
      </c>
      <c r="I5" s="49">
        <v>5.5227617087614478E-2</v>
      </c>
      <c r="J5" s="49">
        <v>7.2515731513470794E-2</v>
      </c>
      <c r="K5" s="49">
        <v>0.23468359020115648</v>
      </c>
      <c r="L5" s="49">
        <v>0.93332363440659183</v>
      </c>
      <c r="M5" s="48">
        <v>0.68835295182591771</v>
      </c>
      <c r="N5" s="48">
        <v>8.7621668323950283E-2</v>
      </c>
      <c r="O5" s="48">
        <v>0.10637247925335418</v>
      </c>
      <c r="P5" s="48">
        <v>8.1594059657353266E-2</v>
      </c>
      <c r="Q5" s="50">
        <v>0.16183407949092998</v>
      </c>
      <c r="R5" s="50">
        <v>0.57109964592279427</v>
      </c>
      <c r="S5" s="50">
        <v>0.47942973231039926</v>
      </c>
      <c r="T5" s="50">
        <v>0</v>
      </c>
    </row>
    <row r="6" spans="1:20" x14ac:dyDescent="0.25">
      <c r="A6" t="s">
        <v>40</v>
      </c>
      <c r="B6">
        <v>5</v>
      </c>
      <c r="C6" t="s">
        <v>42</v>
      </c>
      <c r="D6">
        <v>0.25278961901737429</v>
      </c>
      <c r="E6">
        <v>0.85074261321970501</v>
      </c>
      <c r="F6">
        <v>0.10768439180566407</v>
      </c>
      <c r="G6">
        <v>0</v>
      </c>
      <c r="H6" s="48">
        <v>1.0112793529568711</v>
      </c>
      <c r="I6" s="49">
        <v>0.58261581411942642</v>
      </c>
      <c r="J6" s="49">
        <v>1.0043755964734888</v>
      </c>
      <c r="K6" s="49">
        <v>0.45192882211999591</v>
      </c>
      <c r="L6" s="49">
        <v>0.44677481391772167</v>
      </c>
      <c r="M6" s="48">
        <v>0</v>
      </c>
      <c r="N6" s="48">
        <v>7.7401436400497764E-2</v>
      </c>
      <c r="O6" s="48">
        <v>0.40175535254259276</v>
      </c>
      <c r="P6" s="48">
        <v>0</v>
      </c>
      <c r="Q6" s="50">
        <v>0.48992098364745534</v>
      </c>
      <c r="R6" s="50">
        <v>0.11809835213183741</v>
      </c>
      <c r="S6" s="50">
        <v>0.10727071461056804</v>
      </c>
      <c r="T6" s="50">
        <v>0.18905098477319671</v>
      </c>
    </row>
    <row r="7" spans="1:20" x14ac:dyDescent="0.25">
      <c r="A7" t="s">
        <v>36</v>
      </c>
      <c r="B7">
        <v>6</v>
      </c>
      <c r="C7" t="s">
        <v>43</v>
      </c>
      <c r="D7">
        <v>0</v>
      </c>
      <c r="E7">
        <v>0.12661069082332968</v>
      </c>
      <c r="F7">
        <v>0.16272630909765054</v>
      </c>
      <c r="G7">
        <v>0.13521366923358896</v>
      </c>
      <c r="H7" s="48">
        <v>0.13626452759247121</v>
      </c>
      <c r="I7" s="49">
        <v>0.16881393415968296</v>
      </c>
      <c r="J7" s="49">
        <v>0.22222446756717323</v>
      </c>
      <c r="K7" s="49">
        <v>0.15693470348472968</v>
      </c>
      <c r="L7" s="49">
        <v>0.29521897631425398</v>
      </c>
      <c r="M7" s="48">
        <v>0.34149972912489479</v>
      </c>
      <c r="N7" s="48">
        <v>0.11632635030854943</v>
      </c>
      <c r="O7" s="48">
        <v>0.30667700018923938</v>
      </c>
      <c r="P7" s="48">
        <v>0.1297219461584411</v>
      </c>
      <c r="Q7" s="50">
        <v>0.26148956007180341</v>
      </c>
      <c r="R7" s="50">
        <v>0.35421866451105261</v>
      </c>
      <c r="S7" s="50">
        <v>4.4062652943756109E-2</v>
      </c>
      <c r="T7" s="50">
        <v>0.28573038717177351</v>
      </c>
    </row>
    <row r="8" spans="1:20" x14ac:dyDescent="0.25">
      <c r="A8" t="s">
        <v>38</v>
      </c>
      <c r="B8">
        <v>7</v>
      </c>
      <c r="C8" t="s">
        <v>44</v>
      </c>
      <c r="D8">
        <v>0.10889706534216866</v>
      </c>
      <c r="E8">
        <v>9.4904044249070382E-2</v>
      </c>
      <c r="F8">
        <v>0.1750371560565798</v>
      </c>
      <c r="G8">
        <v>0.59983072786720248</v>
      </c>
      <c r="H8" s="48">
        <v>0.8402978529146452</v>
      </c>
      <c r="I8" s="49">
        <v>0.26685366244953396</v>
      </c>
      <c r="J8" s="49">
        <v>0.50775598203915995</v>
      </c>
      <c r="K8" s="49">
        <v>0.5206030743682879</v>
      </c>
      <c r="L8" s="49">
        <v>0.32818686999102098</v>
      </c>
      <c r="M8" s="48">
        <v>0.57375809154551771</v>
      </c>
      <c r="N8" s="48">
        <v>0.52434755282847589</v>
      </c>
      <c r="O8" s="48">
        <v>0.62668747993532103</v>
      </c>
      <c r="P8" s="48">
        <v>0.35843884150928385</v>
      </c>
      <c r="Q8" s="50">
        <v>0.23337194427138386</v>
      </c>
      <c r="R8" s="50">
        <v>0.10239932345773566</v>
      </c>
      <c r="S8" s="50">
        <v>0.47556257738373481</v>
      </c>
      <c r="T8" s="50">
        <v>9.4693714017905065E-2</v>
      </c>
    </row>
    <row r="9" spans="1:20" x14ac:dyDescent="0.25">
      <c r="A9" t="s">
        <v>40</v>
      </c>
      <c r="B9">
        <v>8</v>
      </c>
      <c r="C9" t="s">
        <v>45</v>
      </c>
      <c r="D9">
        <v>1.1041479000124219</v>
      </c>
      <c r="E9">
        <v>0.3439390051153936</v>
      </c>
      <c r="F9">
        <v>0.11648258170981171</v>
      </c>
      <c r="G9">
        <v>0.28918956620065295</v>
      </c>
      <c r="H9" s="48">
        <v>0.11910675081474771</v>
      </c>
      <c r="I9" s="49">
        <v>0.11770490856195273</v>
      </c>
      <c r="J9" s="49">
        <v>1.0017475864874561</v>
      </c>
      <c r="K9" s="49">
        <v>0.25218985476424099</v>
      </c>
      <c r="L9" s="49">
        <v>0.35697676582344906</v>
      </c>
      <c r="M9" s="48">
        <v>0.27343648095894801</v>
      </c>
      <c r="N9" s="48">
        <v>0.29930793117052346</v>
      </c>
      <c r="O9" s="48">
        <v>0.44584505463772472</v>
      </c>
      <c r="P9" s="48">
        <v>1.0887153811084449</v>
      </c>
      <c r="Q9" s="50">
        <v>0.52164767582356319</v>
      </c>
      <c r="R9" s="50">
        <v>0.24129511905422185</v>
      </c>
      <c r="S9" s="50">
        <v>0</v>
      </c>
      <c r="T9" s="50">
        <v>0.13557076053342224</v>
      </c>
    </row>
    <row r="10" spans="1:20" x14ac:dyDescent="0.25">
      <c r="A10" t="s">
        <v>40</v>
      </c>
      <c r="B10">
        <v>9</v>
      </c>
      <c r="C10" t="s">
        <v>46</v>
      </c>
      <c r="D10">
        <v>0.87907429446423746</v>
      </c>
      <c r="E10">
        <v>0.70998715510697974</v>
      </c>
      <c r="F10">
        <v>1.085174814025452</v>
      </c>
      <c r="G10">
        <v>0.34241038761038517</v>
      </c>
      <c r="H10" s="48">
        <v>0</v>
      </c>
      <c r="I10" s="49">
        <v>0</v>
      </c>
      <c r="J10" s="49">
        <v>0.37200635141987909</v>
      </c>
      <c r="K10" s="49">
        <v>0</v>
      </c>
      <c r="L10" s="49">
        <v>0.16938965509635798</v>
      </c>
      <c r="M10" s="48">
        <v>1.2521402967983832</v>
      </c>
      <c r="N10" s="48">
        <v>0.11235483121522637</v>
      </c>
      <c r="O10" s="48">
        <v>0.18335701336302937</v>
      </c>
      <c r="P10" s="48">
        <v>0</v>
      </c>
      <c r="Q10" s="50">
        <v>0.16904344150608067</v>
      </c>
      <c r="R10" s="50">
        <v>0.27974773649103402</v>
      </c>
      <c r="S10" s="50">
        <v>0.16149713862070905</v>
      </c>
      <c r="T10" s="50">
        <v>0.29855413397188046</v>
      </c>
    </row>
    <row r="11" spans="1:20" x14ac:dyDescent="0.25">
      <c r="A11" t="s">
        <v>40</v>
      </c>
      <c r="B11">
        <v>10</v>
      </c>
      <c r="C11" t="s">
        <v>47</v>
      </c>
      <c r="D11">
        <v>0.49625484093470745</v>
      </c>
      <c r="E11">
        <v>0.22960125816654312</v>
      </c>
      <c r="F11">
        <v>0</v>
      </c>
      <c r="G11">
        <v>0.2830667452340484</v>
      </c>
      <c r="H11" s="48">
        <v>1.146115055163254</v>
      </c>
      <c r="I11" s="49">
        <v>0.17863722518864947</v>
      </c>
      <c r="J11" s="49">
        <v>0.24934157143442687</v>
      </c>
      <c r="K11" s="49">
        <v>8.2491779090914194E-2</v>
      </c>
      <c r="L11" s="49">
        <v>7.2704956455906883E-2</v>
      </c>
      <c r="M11" s="48">
        <v>0.22496709714061153</v>
      </c>
      <c r="N11" s="48">
        <v>0</v>
      </c>
      <c r="O11" s="48">
        <v>0.40035367485492152</v>
      </c>
      <c r="P11" s="48">
        <v>7.2095425144506287E-2</v>
      </c>
      <c r="Q11" s="50">
        <v>0.10590724896721616</v>
      </c>
      <c r="R11" s="50">
        <v>8.412911745752559E-2</v>
      </c>
      <c r="S11" s="50">
        <v>0.4694532087173407</v>
      </c>
      <c r="T11" s="50">
        <v>1.0422011499927009</v>
      </c>
    </row>
    <row r="12" spans="1:20" x14ac:dyDescent="0.25">
      <c r="A12" t="s">
        <v>36</v>
      </c>
      <c r="B12">
        <v>11</v>
      </c>
      <c r="C12" t="s">
        <v>48</v>
      </c>
      <c r="D12">
        <v>0</v>
      </c>
      <c r="E12">
        <v>0.43124164536425036</v>
      </c>
      <c r="F12">
        <v>1.3485442087969495</v>
      </c>
      <c r="G12">
        <v>1.1058318534472851</v>
      </c>
      <c r="H12" s="48">
        <v>0.25669150086396442</v>
      </c>
      <c r="I12" s="49">
        <v>0.13270329377416398</v>
      </c>
      <c r="J12" s="49">
        <v>0.19579735970122794</v>
      </c>
      <c r="K12" s="49">
        <v>0.42209072448172696</v>
      </c>
      <c r="L12" s="49">
        <v>0.15486510526155792</v>
      </c>
      <c r="M12" s="48">
        <v>0.5362236154957255</v>
      </c>
      <c r="N12" s="48">
        <v>0</v>
      </c>
      <c r="O12" s="48">
        <v>0.11615987791061579</v>
      </c>
      <c r="P12" s="48">
        <v>0.17510959034002399</v>
      </c>
      <c r="Q12" s="50">
        <v>0.78291701962372851</v>
      </c>
      <c r="R12" s="50">
        <v>0.18369574991202131</v>
      </c>
      <c r="S12" s="50">
        <v>7.7402948673218036E-2</v>
      </c>
      <c r="T12" s="50">
        <v>0</v>
      </c>
    </row>
    <row r="13" spans="1:20" x14ac:dyDescent="0.25">
      <c r="A13" t="s">
        <v>40</v>
      </c>
      <c r="B13">
        <v>12</v>
      </c>
      <c r="C13" t="s">
        <v>49</v>
      </c>
      <c r="D13">
        <v>8.5333690168777662E-2</v>
      </c>
      <c r="E13">
        <v>0</v>
      </c>
      <c r="F13">
        <v>0</v>
      </c>
      <c r="G13">
        <v>0.99442881119030635</v>
      </c>
      <c r="H13" s="48">
        <v>0.62901835576051013</v>
      </c>
      <c r="I13" s="49">
        <v>0.75061420131380319</v>
      </c>
      <c r="J13" s="49">
        <v>6.1616171019898511E-2</v>
      </c>
      <c r="K13" s="49">
        <v>8.5204515933742175E-2</v>
      </c>
      <c r="L13" s="49">
        <v>0.25259649298312609</v>
      </c>
      <c r="M13" s="48">
        <v>0.63424584461324396</v>
      </c>
      <c r="N13" s="48">
        <v>0.12820600854488687</v>
      </c>
      <c r="O13" s="48">
        <v>0.15341302384364433</v>
      </c>
      <c r="P13" s="48">
        <v>0.1523534111152581</v>
      </c>
      <c r="Q13" s="50">
        <v>0</v>
      </c>
      <c r="R13" s="50">
        <v>0.63639663663644752</v>
      </c>
      <c r="S13" s="50">
        <v>0.34609167696569265</v>
      </c>
      <c r="T13" s="50">
        <v>0.1041283466755831</v>
      </c>
    </row>
    <row r="14" spans="1:20" x14ac:dyDescent="0.25">
      <c r="A14" t="s">
        <v>40</v>
      </c>
      <c r="B14">
        <v>13</v>
      </c>
      <c r="C14" t="s">
        <v>50</v>
      </c>
      <c r="D14">
        <v>0</v>
      </c>
      <c r="E14">
        <v>0.19688125645705298</v>
      </c>
      <c r="F14">
        <v>0.31593828467499507</v>
      </c>
      <c r="G14">
        <v>0</v>
      </c>
      <c r="H14" s="48">
        <v>0.30400358761335705</v>
      </c>
      <c r="I14" s="49">
        <v>1.0623079040325873</v>
      </c>
      <c r="J14" s="49">
        <v>0.38357771192946705</v>
      </c>
      <c r="K14" s="49">
        <v>0.21574506757786377</v>
      </c>
      <c r="L14" s="49">
        <v>0.6901158524334744</v>
      </c>
      <c r="M14" s="48">
        <v>0.3387276361647546</v>
      </c>
      <c r="N14" s="48">
        <v>0</v>
      </c>
      <c r="O14" s="48">
        <v>0</v>
      </c>
      <c r="P14" s="48">
        <v>0.85263280474511305</v>
      </c>
      <c r="Q14" s="50">
        <v>0.25027091978435856</v>
      </c>
      <c r="R14" s="50">
        <v>0.27426332989670682</v>
      </c>
      <c r="S14" s="50">
        <v>7.2403544493088348E-2</v>
      </c>
      <c r="T14" s="50">
        <v>0</v>
      </c>
    </row>
    <row r="15" spans="1:20" x14ac:dyDescent="0.25">
      <c r="A15" t="s">
        <v>40</v>
      </c>
      <c r="B15">
        <v>14</v>
      </c>
      <c r="C15" t="s">
        <v>51</v>
      </c>
      <c r="D15">
        <v>0.17149859210097859</v>
      </c>
      <c r="E15">
        <v>0.18505040885007984</v>
      </c>
      <c r="F15">
        <v>0.88591865078915588</v>
      </c>
      <c r="G15">
        <v>0.89056795654425802</v>
      </c>
      <c r="H15" s="48">
        <v>0.21421077783499193</v>
      </c>
      <c r="I15" s="49">
        <v>9.5734317321532938E-2</v>
      </c>
      <c r="J15" s="49">
        <v>0.44981168033534885</v>
      </c>
      <c r="K15" s="49">
        <v>0.12963222826675344</v>
      </c>
      <c r="L15" s="49">
        <v>0.22567479562494785</v>
      </c>
      <c r="M15" s="48">
        <v>0.47194147548196247</v>
      </c>
      <c r="N15" s="48">
        <v>0.25967794845755987</v>
      </c>
      <c r="O15" s="48">
        <v>0.17196473207642637</v>
      </c>
      <c r="P15" s="48">
        <v>0.10984077746678768</v>
      </c>
      <c r="Q15" s="50">
        <v>0.64400255810577589</v>
      </c>
      <c r="R15" s="50">
        <v>5.4290522145922365E-2</v>
      </c>
      <c r="S15" s="50">
        <v>0.2519885742572413</v>
      </c>
      <c r="T15" s="50">
        <v>0.6733657668077847</v>
      </c>
    </row>
    <row r="16" spans="1:20" x14ac:dyDescent="0.25">
      <c r="A16" t="s">
        <v>52</v>
      </c>
      <c r="B16">
        <v>15</v>
      </c>
      <c r="C16" t="s">
        <v>53</v>
      </c>
      <c r="D16">
        <v>0</v>
      </c>
      <c r="E16">
        <v>0</v>
      </c>
      <c r="F16">
        <v>0</v>
      </c>
      <c r="G16">
        <v>0</v>
      </c>
      <c r="H16" s="48">
        <v>0</v>
      </c>
      <c r="I16" s="49">
        <v>0</v>
      </c>
      <c r="J16" s="49">
        <v>0</v>
      </c>
      <c r="K16" s="49">
        <v>0</v>
      </c>
      <c r="L16" s="49">
        <v>0</v>
      </c>
      <c r="M16" s="48">
        <v>0</v>
      </c>
      <c r="N16" s="48">
        <v>0</v>
      </c>
      <c r="O16" s="48">
        <v>0</v>
      </c>
      <c r="P16" s="48">
        <v>0</v>
      </c>
      <c r="Q16" s="50">
        <v>0</v>
      </c>
      <c r="R16" s="50">
        <v>0</v>
      </c>
      <c r="S16" s="50">
        <v>0</v>
      </c>
      <c r="T16" s="50">
        <v>0</v>
      </c>
    </row>
    <row r="17" spans="1:20" x14ac:dyDescent="0.25">
      <c r="A17" t="s">
        <v>54</v>
      </c>
      <c r="B17">
        <v>16</v>
      </c>
      <c r="C17" t="s">
        <v>55</v>
      </c>
      <c r="D17">
        <v>0</v>
      </c>
      <c r="E17">
        <v>1.5611183285349587E-2</v>
      </c>
      <c r="F17">
        <v>0</v>
      </c>
      <c r="G17">
        <v>2.7272712670280693E-2</v>
      </c>
      <c r="H17" s="48">
        <v>1.9313782528991554E-2</v>
      </c>
      <c r="I17" s="49">
        <v>5.6396948115709587E-3</v>
      </c>
      <c r="J17" s="49">
        <v>7.6769277958181129E-3</v>
      </c>
      <c r="K17" s="49">
        <v>0</v>
      </c>
      <c r="L17" s="49">
        <v>2.1394277599978997E-2</v>
      </c>
      <c r="M17" s="48">
        <v>4.6161475940052085E-2</v>
      </c>
      <c r="N17" s="48">
        <v>7.0562881786244694E-3</v>
      </c>
      <c r="O17" s="48">
        <v>1.0324242547460762E-2</v>
      </c>
      <c r="P17" s="48">
        <v>6.3882871488060685E-3</v>
      </c>
      <c r="Q17" s="50">
        <v>7.9370077209163989E-3</v>
      </c>
      <c r="R17" s="50">
        <v>4.3662736708111112E-2</v>
      </c>
      <c r="S17" s="50">
        <v>5.8507176366985577E-3</v>
      </c>
      <c r="T17" s="50">
        <v>4.1358033968775677E-3</v>
      </c>
    </row>
    <row r="18" spans="1:20" x14ac:dyDescent="0.25">
      <c r="A18" t="s">
        <v>54</v>
      </c>
      <c r="B18">
        <v>17</v>
      </c>
      <c r="C18" t="s">
        <v>56</v>
      </c>
      <c r="D18">
        <v>0</v>
      </c>
      <c r="E18">
        <v>3.1643989007520044E-2</v>
      </c>
      <c r="F18">
        <v>0</v>
      </c>
      <c r="G18">
        <v>2.9229208325021724E-2</v>
      </c>
      <c r="H18" s="48">
        <v>1.3915886631196349E-2</v>
      </c>
      <c r="I18" s="49">
        <v>3.5157310608708067E-2</v>
      </c>
      <c r="J18" s="49">
        <v>3.1957461939314237E-2</v>
      </c>
      <c r="K18" s="49">
        <v>1.0203786666637264E-2</v>
      </c>
      <c r="L18" s="49">
        <v>1.7070306504701847E-2</v>
      </c>
      <c r="M18" s="48">
        <v>1.3298484511972512E-2</v>
      </c>
      <c r="N18" s="48">
        <v>2.4375441797138266E-2</v>
      </c>
      <c r="O18" s="48">
        <v>0</v>
      </c>
      <c r="P18" s="48">
        <v>8.2464361636305668E-3</v>
      </c>
      <c r="Q18" s="50">
        <v>5.0318586232784929E-2</v>
      </c>
      <c r="R18" s="50">
        <v>3.4924532856350159E-2</v>
      </c>
      <c r="S18" s="50">
        <v>2.2761803811983516E-2</v>
      </c>
      <c r="T18" s="50">
        <v>6.7950888463024869E-2</v>
      </c>
    </row>
    <row r="19" spans="1:20" x14ac:dyDescent="0.25">
      <c r="A19" t="s">
        <v>57</v>
      </c>
      <c r="B19">
        <v>18</v>
      </c>
      <c r="C19" t="s">
        <v>58</v>
      </c>
      <c r="D19">
        <v>0.19132014530357322</v>
      </c>
      <c r="E19">
        <v>0.20853746370422549</v>
      </c>
      <c r="F19">
        <v>0.27881571877657979</v>
      </c>
      <c r="G19">
        <v>0.28294743067637568</v>
      </c>
      <c r="H19" s="48">
        <v>0.22508403587607775</v>
      </c>
      <c r="I19" s="49">
        <v>9.0642224858736853E-3</v>
      </c>
      <c r="J19" s="49">
        <v>1.3147245180731093E-2</v>
      </c>
      <c r="K19" s="49">
        <v>0.30062881701458688</v>
      </c>
      <c r="L19" s="49">
        <v>0.19098323778729193</v>
      </c>
      <c r="M19" s="48">
        <v>0.24098201405581607</v>
      </c>
      <c r="N19" s="48">
        <v>0.310410743968276</v>
      </c>
      <c r="O19" s="48">
        <v>0</v>
      </c>
      <c r="P19" s="48">
        <v>1.1565286296219042E-2</v>
      </c>
      <c r="Q19" s="50">
        <v>0.26720955362868004</v>
      </c>
      <c r="R19" s="50">
        <v>0.29933186110081572</v>
      </c>
      <c r="S19" s="50">
        <v>0.2633847269941047</v>
      </c>
      <c r="T19" s="50">
        <v>0.26221018615962016</v>
      </c>
    </row>
    <row r="20" spans="1:20" x14ac:dyDescent="0.25">
      <c r="A20" t="s">
        <v>59</v>
      </c>
      <c r="B20">
        <v>19</v>
      </c>
      <c r="C20" t="s">
        <v>60</v>
      </c>
      <c r="D20">
        <v>1.0011774826464122E-2</v>
      </c>
      <c r="E20">
        <v>1.4979053650395122E-2</v>
      </c>
      <c r="F20">
        <v>2.8429074021555978E-2</v>
      </c>
      <c r="G20">
        <v>4.5295926840056684E-2</v>
      </c>
      <c r="H20" s="48">
        <v>9.9343095994842319E-3</v>
      </c>
      <c r="I20" s="49">
        <v>3.5984451148117743E-3</v>
      </c>
      <c r="J20" s="49">
        <v>5.2224190554259135E-2</v>
      </c>
      <c r="K20" s="49">
        <v>1.5623644449430355E-2</v>
      </c>
      <c r="L20" s="49">
        <v>5.334964666784086E-2</v>
      </c>
      <c r="M20" s="48">
        <v>5.307689918068928E-2</v>
      </c>
      <c r="N20" s="48">
        <v>0</v>
      </c>
      <c r="O20" s="48">
        <v>6.0468417592784412E-3</v>
      </c>
      <c r="P20" s="48">
        <v>4.2225185857626787E-2</v>
      </c>
      <c r="Q20" s="50">
        <v>5.7499720745115834E-3</v>
      </c>
      <c r="R20" s="50">
        <v>6.453980733535346E-3</v>
      </c>
      <c r="S20" s="50">
        <v>7.7735346049877998E-3</v>
      </c>
      <c r="T20" s="50">
        <v>6.8140359175256435E-3</v>
      </c>
    </row>
    <row r="21" spans="1:20" x14ac:dyDescent="0.25">
      <c r="A21" t="s">
        <v>54</v>
      </c>
      <c r="B21">
        <v>20</v>
      </c>
      <c r="C21" t="s">
        <v>61</v>
      </c>
      <c r="D21">
        <v>1.7746141275441555E-2</v>
      </c>
      <c r="E21">
        <v>4.725967582137252E-2</v>
      </c>
      <c r="F21">
        <v>2.896604995489294E-2</v>
      </c>
      <c r="G21">
        <v>0</v>
      </c>
      <c r="H21" s="48">
        <v>0</v>
      </c>
      <c r="I21" s="49">
        <v>5.5052675271967328E-3</v>
      </c>
      <c r="J21" s="49">
        <v>4.6887891263136729E-2</v>
      </c>
      <c r="K21" s="49">
        <v>8.8283592031318508E-3</v>
      </c>
      <c r="L21" s="49">
        <v>6.4150783082892793E-2</v>
      </c>
      <c r="M21" s="48">
        <v>0</v>
      </c>
      <c r="N21" s="48">
        <v>1.513995825140702E-2</v>
      </c>
      <c r="O21" s="48">
        <v>1.6164013778368378E-2</v>
      </c>
      <c r="P21" s="48">
        <v>2.4990770530528686E-2</v>
      </c>
      <c r="Q21" s="50">
        <v>0</v>
      </c>
      <c r="R21" s="50">
        <v>1.2686429971176125E-2</v>
      </c>
      <c r="S21" s="50">
        <v>2.6473213260655693E-3</v>
      </c>
      <c r="T21" s="50">
        <v>6.2315565889645682E-3</v>
      </c>
    </row>
    <row r="22" spans="1:20" x14ac:dyDescent="0.25">
      <c r="A22" t="s">
        <v>54</v>
      </c>
      <c r="B22">
        <v>21</v>
      </c>
      <c r="C22" t="s">
        <v>62</v>
      </c>
      <c r="D22">
        <v>6.9070970625413661E-2</v>
      </c>
      <c r="E22">
        <v>7.5803595451939005E-3</v>
      </c>
      <c r="F22">
        <v>3.6585439472967184E-2</v>
      </c>
      <c r="G22">
        <v>7.6986071328488614E-2</v>
      </c>
      <c r="H22" s="48">
        <v>6.5735553558163504E-2</v>
      </c>
      <c r="I22" s="49">
        <v>5.0176628802827548E-2</v>
      </c>
      <c r="J22" s="49">
        <v>5.3550514392083283E-2</v>
      </c>
      <c r="K22" s="49">
        <v>0.10713658642366128</v>
      </c>
      <c r="L22" s="49">
        <v>7.3280484042591534E-2</v>
      </c>
      <c r="M22" s="48">
        <v>5.9813768739201786E-2</v>
      </c>
      <c r="N22" s="48">
        <v>4.269162953780304E-2</v>
      </c>
      <c r="O22" s="48">
        <v>4.8347968642372251E-2</v>
      </c>
      <c r="P22" s="48">
        <v>4.0317628658102685E-2</v>
      </c>
      <c r="Q22" s="50">
        <v>8.2625800047443687E-2</v>
      </c>
      <c r="R22" s="50">
        <v>9.5259016614313671E-2</v>
      </c>
      <c r="S22" s="50">
        <v>6.5107695934979379E-2</v>
      </c>
      <c r="T22" s="50">
        <v>8.6112350160364989E-2</v>
      </c>
    </row>
    <row r="23" spans="1:20" x14ac:dyDescent="0.25">
      <c r="A23" t="s">
        <v>54</v>
      </c>
      <c r="B23">
        <v>22</v>
      </c>
      <c r="C23" t="s">
        <v>63</v>
      </c>
      <c r="D23">
        <v>3.6502411180043694E-2</v>
      </c>
      <c r="E23">
        <v>2.8836309615818685E-2</v>
      </c>
      <c r="F23">
        <v>1.596151137864053E-2</v>
      </c>
      <c r="G23">
        <v>7.7990051847666997E-2</v>
      </c>
      <c r="H23" s="48">
        <v>3.8716543680473142E-2</v>
      </c>
      <c r="I23" s="49">
        <v>2.8239252566131984E-2</v>
      </c>
      <c r="J23" s="49">
        <v>6.7291877847501427E-3</v>
      </c>
      <c r="K23" s="49">
        <v>4.8875176302347681E-2</v>
      </c>
      <c r="L23" s="49">
        <v>6.2729122297353543E-2</v>
      </c>
      <c r="M23" s="48">
        <v>3.5152425375916771E-2</v>
      </c>
      <c r="N23" s="48">
        <v>5.7360942841507528E-2</v>
      </c>
      <c r="O23" s="48">
        <v>2.931277412987774E-2</v>
      </c>
      <c r="P23" s="48">
        <v>6.5403897634313618E-2</v>
      </c>
      <c r="Q23" s="50">
        <v>3.1280231310001183E-2</v>
      </c>
      <c r="R23" s="50">
        <v>9.4672256562641277E-2</v>
      </c>
      <c r="S23" s="50">
        <v>3.5697873045766521E-3</v>
      </c>
      <c r="T23" s="50">
        <v>2.9954457637496955E-2</v>
      </c>
    </row>
    <row r="24" spans="1:20" x14ac:dyDescent="0.25">
      <c r="A24" t="s">
        <v>54</v>
      </c>
      <c r="B24">
        <v>23</v>
      </c>
      <c r="C24" t="s">
        <v>64</v>
      </c>
      <c r="D24">
        <v>0.42296757295305054</v>
      </c>
      <c r="E24">
        <v>0.32963352997307971</v>
      </c>
      <c r="F24">
        <v>0.40310307626123554</v>
      </c>
      <c r="G24">
        <v>0.62046274279904368</v>
      </c>
      <c r="H24" s="48">
        <v>0.38293754708133609</v>
      </c>
      <c r="I24" s="49">
        <v>0.40121219291657217</v>
      </c>
      <c r="J24" s="49">
        <v>0.49518244870803468</v>
      </c>
      <c r="K24" s="49">
        <v>0.58150153649044112</v>
      </c>
      <c r="L24" s="49">
        <v>0.22755801627110342</v>
      </c>
      <c r="M24" s="48">
        <v>0.3465380956468081</v>
      </c>
      <c r="N24" s="48">
        <v>0.39132333284106696</v>
      </c>
      <c r="O24" s="48">
        <v>0.49706268730129188</v>
      </c>
      <c r="P24" s="48">
        <v>0.37524909804782758</v>
      </c>
      <c r="Q24" s="50">
        <v>0.3249634181289901</v>
      </c>
      <c r="R24" s="50">
        <v>0.64162089432313363</v>
      </c>
      <c r="S24" s="50">
        <v>0.34707962553195809</v>
      </c>
      <c r="T24" s="50">
        <v>0.26698201903246405</v>
      </c>
    </row>
    <row r="25" spans="1:20" x14ac:dyDescent="0.25">
      <c r="A25" t="s">
        <v>57</v>
      </c>
      <c r="B25">
        <v>24</v>
      </c>
      <c r="C25" t="s">
        <v>65</v>
      </c>
      <c r="D25">
        <v>1.0224725574709312</v>
      </c>
      <c r="E25">
        <v>0.80536497404579388</v>
      </c>
      <c r="F25">
        <v>1.0166048564074364</v>
      </c>
      <c r="G25">
        <v>1.0740796041098004</v>
      </c>
      <c r="H25" s="48">
        <v>1.3962152479145185</v>
      </c>
      <c r="I25" s="49">
        <v>0.96663853499966068</v>
      </c>
      <c r="J25" s="49">
        <v>1.1141293925463682</v>
      </c>
      <c r="K25" s="49">
        <v>1.1818954605850176</v>
      </c>
      <c r="L25" s="49">
        <v>0.82970681716324679</v>
      </c>
      <c r="M25" s="48">
        <v>0.78618866549577804</v>
      </c>
      <c r="N25" s="48">
        <v>0.65109716909945758</v>
      </c>
      <c r="O25" s="48">
        <v>0.64770054299038604</v>
      </c>
      <c r="P25" s="48">
        <v>0.82540508173462879</v>
      </c>
      <c r="Q25" s="50">
        <v>0.70775525313861865</v>
      </c>
      <c r="R25" s="50">
        <v>1.1933867451793307</v>
      </c>
      <c r="S25" s="50">
        <v>0.80934349938405992</v>
      </c>
      <c r="T25" s="50">
        <v>0.70535193567247967</v>
      </c>
    </row>
    <row r="26" spans="1:20" x14ac:dyDescent="0.25">
      <c r="A26" t="s">
        <v>54</v>
      </c>
      <c r="B26">
        <v>25</v>
      </c>
      <c r="C26" t="s">
        <v>66</v>
      </c>
      <c r="D26">
        <v>0.13930246257707485</v>
      </c>
      <c r="E26">
        <v>0</v>
      </c>
      <c r="F26">
        <v>0</v>
      </c>
      <c r="G26">
        <v>0</v>
      </c>
      <c r="H26" s="48">
        <v>0.11811252314403858</v>
      </c>
      <c r="I26" s="49">
        <v>9.4483337323481645E-3</v>
      </c>
      <c r="J26" s="49">
        <v>1.6002573356141213E-2</v>
      </c>
      <c r="K26" s="49">
        <v>1.1505133849280185E-2</v>
      </c>
      <c r="L26" s="49">
        <v>8.9666990206736016E-3</v>
      </c>
      <c r="M26" s="48">
        <v>1.1486354333925091E-2</v>
      </c>
      <c r="N26" s="48">
        <v>1.3426246023431655E-2</v>
      </c>
      <c r="O26" s="48">
        <v>5.2692635413765891E-3</v>
      </c>
      <c r="P26" s="48">
        <v>2.3979464056507298E-2</v>
      </c>
      <c r="Q26" s="50">
        <v>9.79243297271307E-3</v>
      </c>
      <c r="R26" s="50">
        <v>5.087053847917764E-3</v>
      </c>
      <c r="S26" s="50">
        <v>0</v>
      </c>
      <c r="T26" s="50">
        <v>1.5012054331010256E-2</v>
      </c>
    </row>
    <row r="27" spans="1:20" x14ac:dyDescent="0.25">
      <c r="A27" t="s">
        <v>54</v>
      </c>
      <c r="B27">
        <v>26</v>
      </c>
      <c r="C27" t="s">
        <v>67</v>
      </c>
      <c r="D27">
        <v>6.4722539352028249E-2</v>
      </c>
      <c r="E27">
        <v>7.1110493482960849E-2</v>
      </c>
      <c r="F27">
        <v>9.6541341459372973E-2</v>
      </c>
      <c r="G27">
        <v>5.5488752528273858E-2</v>
      </c>
      <c r="H27" s="48">
        <v>0.15995479329521892</v>
      </c>
      <c r="I27" s="49">
        <v>8.8883238277423504E-2</v>
      </c>
      <c r="J27" s="49">
        <v>9.4591658242361099E-2</v>
      </c>
      <c r="K27" s="49">
        <v>5.0823713602661219E-2</v>
      </c>
      <c r="L27" s="49">
        <v>3.9530674487337075E-2</v>
      </c>
      <c r="M27" s="48">
        <v>8.2534347049612405E-2</v>
      </c>
      <c r="N27" s="48">
        <v>3.9229458413828008E-2</v>
      </c>
      <c r="O27" s="48">
        <v>5.424534087782619E-2</v>
      </c>
      <c r="P27" s="48">
        <v>5.5685059630794766E-2</v>
      </c>
      <c r="Q27" s="50">
        <v>9.3689437215735805E-2</v>
      </c>
      <c r="R27" s="50">
        <v>6.739084970465492E-2</v>
      </c>
      <c r="S27" s="50">
        <v>7.2433244953822112E-2</v>
      </c>
      <c r="T27" s="50">
        <v>5.5036708215556111E-2</v>
      </c>
    </row>
    <row r="28" spans="1:20" x14ac:dyDescent="0.25">
      <c r="A28" t="s">
        <v>54</v>
      </c>
      <c r="B28">
        <v>27</v>
      </c>
      <c r="C28" t="s">
        <v>68</v>
      </c>
      <c r="D28">
        <v>9.6171004815953948E-2</v>
      </c>
      <c r="E28">
        <v>0</v>
      </c>
      <c r="F28">
        <v>2.1409759412623054E-2</v>
      </c>
      <c r="G28">
        <v>8.6037466451412241E-3</v>
      </c>
      <c r="H28" s="48">
        <v>2.0809269642376282E-2</v>
      </c>
      <c r="I28" s="49">
        <v>2.4430130947166367E-2</v>
      </c>
      <c r="J28" s="49">
        <v>4.6063535400088559E-3</v>
      </c>
      <c r="K28" s="49">
        <v>2.2664126609165419E-2</v>
      </c>
      <c r="L28" s="49">
        <v>4.314189541798609E-2</v>
      </c>
      <c r="M28" s="48">
        <v>4.1093405075483001E-2</v>
      </c>
      <c r="N28" s="48">
        <v>4.5673579509675237E-3</v>
      </c>
      <c r="O28" s="48">
        <v>0</v>
      </c>
      <c r="P28" s="48">
        <v>1.9990568377720522E-2</v>
      </c>
      <c r="Q28" s="50">
        <v>1.5837141033008519E-2</v>
      </c>
      <c r="R28" s="50">
        <v>4.2382781921413322E-2</v>
      </c>
      <c r="S28" s="50">
        <v>2.6532815770719208E-2</v>
      </c>
      <c r="T28" s="50">
        <v>0</v>
      </c>
    </row>
    <row r="29" spans="1:20" x14ac:dyDescent="0.25">
      <c r="A29" t="s">
        <v>54</v>
      </c>
      <c r="B29">
        <v>28</v>
      </c>
      <c r="C29" t="s">
        <v>69</v>
      </c>
      <c r="D29">
        <v>0.60019151836044882</v>
      </c>
      <c r="E29">
        <v>0.40920183139475369</v>
      </c>
      <c r="F29">
        <v>0.48069771750412826</v>
      </c>
      <c r="G29">
        <v>0.28849417308703318</v>
      </c>
      <c r="H29" s="48">
        <v>0.62515951240909373</v>
      </c>
      <c r="I29" s="49">
        <v>0.38875304228209356</v>
      </c>
      <c r="J29" s="49">
        <v>0.40359640588854223</v>
      </c>
      <c r="K29" s="49">
        <v>0.37081008081198646</v>
      </c>
      <c r="L29" s="49">
        <v>0.37288168964320201</v>
      </c>
      <c r="M29" s="48">
        <v>0.37488776284139413</v>
      </c>
      <c r="N29" s="48">
        <v>0.32338810006733271</v>
      </c>
      <c r="O29" s="48">
        <v>0.30758021187179718</v>
      </c>
      <c r="P29" s="48">
        <v>0.33048354118716677</v>
      </c>
      <c r="Q29" s="50">
        <v>0.50731310083249437</v>
      </c>
      <c r="R29" s="50">
        <v>0.42908123438985074</v>
      </c>
      <c r="S29" s="50">
        <v>0.22412903266347581</v>
      </c>
      <c r="T29" s="50">
        <v>0.33680074629156642</v>
      </c>
    </row>
    <row r="30" spans="1:20" x14ac:dyDescent="0.25">
      <c r="A30" t="s">
        <v>54</v>
      </c>
      <c r="B30">
        <v>29</v>
      </c>
      <c r="C30" t="s">
        <v>70</v>
      </c>
      <c r="D30">
        <v>0.28789576862938199</v>
      </c>
      <c r="E30">
        <v>0.13851660485980774</v>
      </c>
      <c r="F30">
        <v>0.2551573104052407</v>
      </c>
      <c r="G30">
        <v>0.22557719024631429</v>
      </c>
      <c r="H30" s="48">
        <v>0.37634154397784891</v>
      </c>
      <c r="I30" s="49">
        <v>0.34140014743691677</v>
      </c>
      <c r="J30" s="49">
        <v>0.23010429510700928</v>
      </c>
      <c r="K30" s="49">
        <v>0.38317652905465649</v>
      </c>
      <c r="L30" s="49">
        <v>0.20235242438164699</v>
      </c>
      <c r="M30" s="48">
        <v>0.2188857232633665</v>
      </c>
      <c r="N30" s="48">
        <v>0.19638930426767212</v>
      </c>
      <c r="O30" s="48">
        <v>0.22333701527282393</v>
      </c>
      <c r="P30" s="48">
        <v>0.21080062201500432</v>
      </c>
      <c r="Q30" s="50">
        <v>0.35682567940940912</v>
      </c>
      <c r="R30" s="50">
        <v>0.21895094228759654</v>
      </c>
      <c r="S30" s="50">
        <v>0.14300734995398887</v>
      </c>
      <c r="T30" s="50">
        <v>0.22806130917370657</v>
      </c>
    </row>
    <row r="31" spans="1:20" x14ac:dyDescent="0.25">
      <c r="A31" t="s">
        <v>54</v>
      </c>
      <c r="B31">
        <v>30</v>
      </c>
      <c r="C31" t="s">
        <v>71</v>
      </c>
      <c r="D31">
        <v>5.5772769188144104E-2</v>
      </c>
      <c r="E31">
        <v>7.1309711434525982E-2</v>
      </c>
      <c r="F31">
        <v>2.4200414819614598E-2</v>
      </c>
      <c r="G31">
        <v>8.3896164608716503E-2</v>
      </c>
      <c r="H31" s="48">
        <v>5.1792294541839749E-2</v>
      </c>
      <c r="I31" s="49">
        <v>6.7564075666466689E-2</v>
      </c>
      <c r="J31" s="49">
        <v>9.5271838655397206E-2</v>
      </c>
      <c r="K31" s="49">
        <v>6.4218468776907955E-2</v>
      </c>
      <c r="L31" s="49">
        <v>1.9335187411638262E-2</v>
      </c>
      <c r="M31" s="48">
        <v>5.5281501377929212E-2</v>
      </c>
      <c r="N31" s="48">
        <v>7.4235177738608618E-2</v>
      </c>
      <c r="O31" s="48">
        <v>6.5753796223469316E-2</v>
      </c>
      <c r="P31" s="48">
        <v>4.4717494146900592E-2</v>
      </c>
      <c r="Q31" s="50">
        <v>2.2477081960407763E-2</v>
      </c>
      <c r="R31" s="50">
        <v>9.5751506382394602E-2</v>
      </c>
      <c r="S31" s="50">
        <v>5.2053000284506407E-2</v>
      </c>
      <c r="T31" s="50">
        <v>5.7194132537102392E-2</v>
      </c>
    </row>
    <row r="32" spans="1:20" x14ac:dyDescent="0.25">
      <c r="A32" t="s">
        <v>57</v>
      </c>
      <c r="B32">
        <v>31</v>
      </c>
      <c r="C32" t="s">
        <v>72</v>
      </c>
      <c r="D32">
        <v>0.14363094235276869</v>
      </c>
      <c r="E32">
        <v>8.506382667884782E-2</v>
      </c>
      <c r="F32">
        <v>7.2083471630628934E-2</v>
      </c>
      <c r="G32">
        <v>8.5158660412825743E-2</v>
      </c>
      <c r="H32" s="48">
        <v>0.12513357928944083</v>
      </c>
      <c r="I32" s="49">
        <v>4.9461071691423379E-2</v>
      </c>
      <c r="J32" s="49">
        <v>3.8139291519923568E-2</v>
      </c>
      <c r="K32" s="49">
        <v>8.2981951177800828E-2</v>
      </c>
      <c r="L32" s="49">
        <v>2.416941218336606E-2</v>
      </c>
      <c r="M32" s="48">
        <v>7.0472570016339497E-2</v>
      </c>
      <c r="N32" s="48">
        <v>2.7474548569261591E-2</v>
      </c>
      <c r="O32" s="48">
        <v>6.9803839418654118E-2</v>
      </c>
      <c r="P32" s="48">
        <v>5.5361252202238934E-2</v>
      </c>
      <c r="Q32" s="50">
        <v>6.3996315516708938E-2</v>
      </c>
      <c r="R32" s="50">
        <v>4.9229341370274425E-2</v>
      </c>
      <c r="S32" s="50">
        <v>6.4284879633504974E-2</v>
      </c>
      <c r="T32" s="50">
        <v>1.334032750699175E-2</v>
      </c>
    </row>
    <row r="33" spans="1:20" x14ac:dyDescent="0.25">
      <c r="A33" t="s">
        <v>54</v>
      </c>
      <c r="B33">
        <v>32</v>
      </c>
      <c r="C33" t="s">
        <v>73</v>
      </c>
      <c r="D33">
        <v>2.0592699302584672E-2</v>
      </c>
      <c r="E33">
        <v>2.8712295716578407E-2</v>
      </c>
      <c r="F33">
        <v>2.3049932415260391E-2</v>
      </c>
      <c r="G33">
        <v>1.4784673926864075E-2</v>
      </c>
      <c r="H33" s="48">
        <v>3.0942396754707009E-2</v>
      </c>
      <c r="I33" s="49">
        <v>2.8974519967917597E-2</v>
      </c>
      <c r="J33" s="49">
        <v>1.8539717202988391E-2</v>
      </c>
      <c r="K33" s="49">
        <v>2.1671527223863646E-2</v>
      </c>
      <c r="L33" s="49">
        <v>1.5594221497380148E-2</v>
      </c>
      <c r="M33" s="48">
        <v>2.0981230254693058E-2</v>
      </c>
      <c r="N33" s="48">
        <v>1.928458585907547E-2</v>
      </c>
      <c r="O33" s="48">
        <v>1.9214028712180923E-2</v>
      </c>
      <c r="P33" s="48">
        <v>6.3140058925869214E-2</v>
      </c>
      <c r="Q33" s="50">
        <v>3.9725002763823208E-2</v>
      </c>
      <c r="R33" s="50">
        <v>1.8990500294898054E-2</v>
      </c>
      <c r="S33" s="50">
        <v>3.9075422456155723E-2</v>
      </c>
      <c r="T33" s="50">
        <v>6.335582722489598E-2</v>
      </c>
    </row>
    <row r="34" spans="1:20" x14ac:dyDescent="0.25">
      <c r="A34" t="s">
        <v>54</v>
      </c>
      <c r="B34">
        <v>33</v>
      </c>
      <c r="C34" t="s">
        <v>74</v>
      </c>
      <c r="D34">
        <v>7.0962901607568782E-2</v>
      </c>
      <c r="E34">
        <v>2.5119589936023916E-2</v>
      </c>
      <c r="F34">
        <v>5.9438676472246502E-2</v>
      </c>
      <c r="G34">
        <v>5.3710084003542734E-2</v>
      </c>
      <c r="H34" s="48">
        <v>0.11588683936549972</v>
      </c>
      <c r="I34" s="49">
        <v>5.7576469471940936E-2</v>
      </c>
      <c r="J34" s="49">
        <v>8.8972444142195628E-2</v>
      </c>
      <c r="K34" s="49">
        <v>3.1650440329671112E-2</v>
      </c>
      <c r="L34" s="49">
        <v>4.6656765445852011E-2</v>
      </c>
      <c r="M34" s="48">
        <v>7.0004262881174381E-2</v>
      </c>
      <c r="N34" s="48">
        <v>3.0487479557069153E-2</v>
      </c>
      <c r="O34" s="48">
        <v>6.9138573102243125E-2</v>
      </c>
      <c r="P34" s="48">
        <v>7.9506081571709269E-2</v>
      </c>
      <c r="Q34" s="50">
        <v>8.8369072171657848E-2</v>
      </c>
      <c r="R34" s="50">
        <v>9.1202625663948711E-2</v>
      </c>
      <c r="S34" s="50">
        <v>5.4950884122093951E-2</v>
      </c>
      <c r="T34" s="50">
        <v>4.7217818491183047E-2</v>
      </c>
    </row>
    <row r="35" spans="1:20" x14ac:dyDescent="0.25">
      <c r="A35" t="s">
        <v>54</v>
      </c>
      <c r="B35">
        <v>34</v>
      </c>
      <c r="C35" t="s">
        <v>75</v>
      </c>
      <c r="D35">
        <v>0.26354447323032443</v>
      </c>
      <c r="E35">
        <v>0.27078452591493518</v>
      </c>
      <c r="F35">
        <v>0.26807128004608638</v>
      </c>
      <c r="G35">
        <v>0.12633951340025718</v>
      </c>
      <c r="H35" s="48">
        <v>0.34721829085760531</v>
      </c>
      <c r="I35" s="49">
        <v>0.19007468018801177</v>
      </c>
      <c r="J35" s="49">
        <v>0.23871244534131431</v>
      </c>
      <c r="K35" s="49">
        <v>0.18138819431557651</v>
      </c>
      <c r="L35" s="49">
        <v>0.16468986695632293</v>
      </c>
      <c r="M35" s="48">
        <v>0.27209306420724766</v>
      </c>
      <c r="N35" s="48">
        <v>0.17148461584995731</v>
      </c>
      <c r="O35" s="48">
        <v>0.13903168935442259</v>
      </c>
      <c r="P35" s="48">
        <v>0.14115540539988217</v>
      </c>
      <c r="Q35" s="50">
        <v>0.1934228528153534</v>
      </c>
      <c r="R35" s="50">
        <v>0.23556770308706074</v>
      </c>
      <c r="S35" s="50">
        <v>0.14126090240232647</v>
      </c>
      <c r="T35" s="50">
        <v>0.18084253723362334</v>
      </c>
    </row>
    <row r="36" spans="1:20" x14ac:dyDescent="0.25">
      <c r="A36" t="s">
        <v>54</v>
      </c>
      <c r="B36">
        <v>35</v>
      </c>
      <c r="C36" t="s">
        <v>76</v>
      </c>
      <c r="D36">
        <v>0.142852053112314</v>
      </c>
      <c r="E36">
        <v>6.9063369627839363E-2</v>
      </c>
      <c r="F36">
        <v>5.9277358321543003E-2</v>
      </c>
      <c r="G36">
        <v>6.3651587641778931E-2</v>
      </c>
      <c r="H36" s="48">
        <v>0.14662824172746874</v>
      </c>
      <c r="I36" s="49">
        <v>7.899539479285643E-2</v>
      </c>
      <c r="J36" s="49">
        <v>3.2785033248468896E-2</v>
      </c>
      <c r="K36" s="49">
        <v>6.6550883733750191E-2</v>
      </c>
      <c r="L36" s="49">
        <v>4.9039423416454245E-2</v>
      </c>
      <c r="M36" s="48">
        <v>0.10269101062745507</v>
      </c>
      <c r="N36" s="48">
        <v>7.0535392125723503E-2</v>
      </c>
      <c r="O36" s="48">
        <v>5.0193469673587683E-2</v>
      </c>
      <c r="P36" s="48">
        <v>6.8665013010849568E-2</v>
      </c>
      <c r="Q36" s="50">
        <v>7.3793742279657237E-2</v>
      </c>
      <c r="R36" s="50">
        <v>6.1675541965996665E-2</v>
      </c>
      <c r="S36" s="50">
        <v>2.5615305270072945E-2</v>
      </c>
      <c r="T36" s="50">
        <v>4.3293583749799594E-2</v>
      </c>
    </row>
    <row r="37" spans="1:20" x14ac:dyDescent="0.25">
      <c r="A37" t="s">
        <v>54</v>
      </c>
      <c r="B37">
        <v>36</v>
      </c>
      <c r="C37" t="s">
        <v>77</v>
      </c>
      <c r="D37">
        <v>2.1001154088464157E-2</v>
      </c>
      <c r="E37">
        <v>1.2043361943632426E-2</v>
      </c>
      <c r="F37">
        <v>5.2389313028129367E-3</v>
      </c>
      <c r="G37">
        <v>1.257605852440769E-2</v>
      </c>
      <c r="H37" s="48">
        <v>0.18742631940380805</v>
      </c>
      <c r="I37" s="49">
        <v>2.2781011812205917E-2</v>
      </c>
      <c r="J37" s="49">
        <v>3.4414558878740002E-2</v>
      </c>
      <c r="K37" s="49">
        <v>1.0386965805943237E-2</v>
      </c>
      <c r="L37" s="49">
        <v>1.8684660384622472E-2</v>
      </c>
      <c r="M37" s="48">
        <v>3.9443013773842052E-2</v>
      </c>
      <c r="N37" s="48">
        <v>3.9136761071742007E-2</v>
      </c>
      <c r="O37" s="48">
        <v>1.2247026252127395E-2</v>
      </c>
      <c r="P37" s="48">
        <v>1.0186803596566636E-2</v>
      </c>
      <c r="Q37" s="50">
        <v>3.6192641263021678E-2</v>
      </c>
      <c r="R37" s="50">
        <v>1.0526792600158623E-2</v>
      </c>
      <c r="S37" s="50">
        <v>8.7314332480426422E-3</v>
      </c>
      <c r="T37" s="50">
        <v>1.773699318839754E-2</v>
      </c>
    </row>
    <row r="38" spans="1:20" x14ac:dyDescent="0.25">
      <c r="A38" t="s">
        <v>54</v>
      </c>
      <c r="B38">
        <v>37</v>
      </c>
      <c r="C38" t="s">
        <v>78</v>
      </c>
      <c r="D38">
        <v>7.2212844557156847E-2</v>
      </c>
      <c r="E38">
        <v>9.8462862246127113E-3</v>
      </c>
      <c r="F38">
        <v>1.5577121831717691E-2</v>
      </c>
      <c r="G38">
        <v>1.8991201597522593E-2</v>
      </c>
      <c r="H38" s="48">
        <v>3.4645251912131428E-2</v>
      </c>
      <c r="I38" s="49">
        <v>4.557769957584866E-2</v>
      </c>
      <c r="J38" s="49">
        <v>1.4429304471295385E-2</v>
      </c>
      <c r="K38" s="49">
        <v>2.2878461686941801E-2</v>
      </c>
      <c r="L38" s="49">
        <v>1.6601505311128043E-2</v>
      </c>
      <c r="M38" s="48">
        <v>4.0737010821079419E-3</v>
      </c>
      <c r="N38" s="48">
        <v>4.7547721672673682E-2</v>
      </c>
      <c r="O38" s="48">
        <v>3.9420796216733014E-2</v>
      </c>
      <c r="P38" s="48">
        <v>1.0880138933591159E-2</v>
      </c>
      <c r="Q38" s="50">
        <v>4.8855793799827907E-2</v>
      </c>
      <c r="R38" s="50">
        <v>2.0057562429767761E-2</v>
      </c>
      <c r="S38" s="50">
        <v>8.9844206752424608E-3</v>
      </c>
      <c r="T38" s="50">
        <v>6.7733968069665406E-3</v>
      </c>
    </row>
    <row r="39" spans="1:20" x14ac:dyDescent="0.25">
      <c r="A39" t="s">
        <v>54</v>
      </c>
      <c r="B39">
        <v>38</v>
      </c>
      <c r="C39" t="s">
        <v>79</v>
      </c>
      <c r="D39">
        <v>6.8702632110987589E-3</v>
      </c>
      <c r="E39">
        <v>1.0799331710745938E-2</v>
      </c>
      <c r="F39">
        <v>9.7465311127774273E-3</v>
      </c>
      <c r="G39">
        <v>1.7617918633565609E-2</v>
      </c>
      <c r="H39" s="48">
        <v>1.0126972021051383E-2</v>
      </c>
      <c r="I39" s="49">
        <v>2.3987792807531768E-2</v>
      </c>
      <c r="J39" s="49">
        <v>2.2257947072373972E-2</v>
      </c>
      <c r="K39" s="49">
        <v>1.0236992990355126E-2</v>
      </c>
      <c r="L39" s="49">
        <v>3.0487358354581676E-2</v>
      </c>
      <c r="M39" s="48">
        <v>1.6584541459946121E-2</v>
      </c>
      <c r="N39" s="48">
        <v>9.1318127786232106E-3</v>
      </c>
      <c r="O39" s="48">
        <v>2.5113927317279655E-2</v>
      </c>
      <c r="P39" s="48">
        <v>5.456672829845418E-2</v>
      </c>
      <c r="Q39" s="50">
        <v>6.9251796955477332E-3</v>
      </c>
      <c r="R39" s="50">
        <v>9.9069754835623709E-3</v>
      </c>
      <c r="S39" s="50">
        <v>2.3542897661402204E-2</v>
      </c>
      <c r="T39" s="50">
        <v>1.1261228289220753E-2</v>
      </c>
    </row>
    <row r="40" spans="1:20" x14ac:dyDescent="0.25">
      <c r="A40" t="s">
        <v>80</v>
      </c>
      <c r="B40">
        <v>39</v>
      </c>
      <c r="C40" t="s">
        <v>81</v>
      </c>
      <c r="D40">
        <v>4.3387930396572238E-2</v>
      </c>
      <c r="E40">
        <v>1.0163193066233806E-2</v>
      </c>
      <c r="F40">
        <v>1.4446546188863964E-2</v>
      </c>
      <c r="G40">
        <v>7.6267319056392089E-3</v>
      </c>
      <c r="H40" s="48">
        <v>3.2770923411860636E-2</v>
      </c>
      <c r="I40" s="49">
        <v>3.7582773986850865E-2</v>
      </c>
      <c r="J40" s="49">
        <v>1.2184808424483875E-2</v>
      </c>
      <c r="K40" s="49">
        <v>3.9999659230087843E-3</v>
      </c>
      <c r="L40" s="49">
        <v>5.2422050889149793E-2</v>
      </c>
      <c r="M40" s="48">
        <v>1.4207273825845905E-2</v>
      </c>
      <c r="N40" s="48">
        <v>2.9086533890695576E-3</v>
      </c>
      <c r="O40" s="48">
        <v>1.7134110175916099E-2</v>
      </c>
      <c r="P40" s="48">
        <v>1.4242947970577962E-2</v>
      </c>
      <c r="Q40" s="50">
        <v>5.0210538861959302E-3</v>
      </c>
      <c r="R40" s="50">
        <v>2.1442199964516084E-2</v>
      </c>
      <c r="S40" s="50">
        <v>6.2083471600999475E-3</v>
      </c>
      <c r="T40" s="50">
        <v>3.5841592423405386E-2</v>
      </c>
    </row>
    <row r="41" spans="1:20" x14ac:dyDescent="0.25">
      <c r="A41" t="s">
        <v>82</v>
      </c>
      <c r="B41">
        <v>40</v>
      </c>
      <c r="C41" t="s">
        <v>83</v>
      </c>
      <c r="D41">
        <v>1.1321385391333525</v>
      </c>
      <c r="E41">
        <v>0.75372146256550376</v>
      </c>
      <c r="F41">
        <v>0.72520442665942242</v>
      </c>
      <c r="G41">
        <v>0.70139424616091772</v>
      </c>
      <c r="H41" s="48">
        <v>1.3696516758134636</v>
      </c>
      <c r="I41" s="49">
        <v>0.98542516204602748</v>
      </c>
      <c r="J41" s="49">
        <v>0.77224311858278716</v>
      </c>
      <c r="K41" s="49">
        <v>0.94340556296744793</v>
      </c>
      <c r="L41" s="49">
        <v>0.81425492095361796</v>
      </c>
      <c r="M41" s="48">
        <v>1.0186124902992266</v>
      </c>
      <c r="N41" s="48">
        <v>0.68194395375270989</v>
      </c>
      <c r="O41" s="48">
        <v>0.64588285075226626</v>
      </c>
      <c r="P41" s="48">
        <v>0.80246937377498739</v>
      </c>
      <c r="Q41" s="50">
        <v>0.9997704417559965</v>
      </c>
      <c r="R41" s="50">
        <v>0.81532662749235174</v>
      </c>
      <c r="S41" s="50">
        <v>0.63063649909765707</v>
      </c>
      <c r="T41" s="50">
        <v>0.80193606330467915</v>
      </c>
    </row>
    <row r="42" spans="1:20" x14ac:dyDescent="0.25">
      <c r="A42" t="s">
        <v>82</v>
      </c>
      <c r="B42">
        <v>41</v>
      </c>
      <c r="C42" t="s">
        <v>84</v>
      </c>
      <c r="D42">
        <v>0.12448856674532424</v>
      </c>
      <c r="E42">
        <v>6.7276159919160028E-2</v>
      </c>
      <c r="F42">
        <v>0.11812294671331335</v>
      </c>
      <c r="G42">
        <v>5.0596054745242619E-2</v>
      </c>
      <c r="H42" s="48">
        <v>0.17636414850979759</v>
      </c>
      <c r="I42" s="49">
        <v>8.9905184169244007E-2</v>
      </c>
      <c r="J42" s="49">
        <v>0.10349551678631314</v>
      </c>
      <c r="K42" s="49">
        <v>8.9726766626205753E-2</v>
      </c>
      <c r="L42" s="49">
        <v>8.5522680358451592E-2</v>
      </c>
      <c r="M42" s="48">
        <v>0.10918339688594866</v>
      </c>
      <c r="N42" s="48">
        <v>7.2440563912792424E-2</v>
      </c>
      <c r="O42" s="48">
        <v>0.1102977950409746</v>
      </c>
      <c r="P42" s="48">
        <v>8.847032131948486E-2</v>
      </c>
      <c r="Q42" s="50">
        <v>9.2368275766114893E-2</v>
      </c>
      <c r="R42" s="50">
        <v>0.14850177590386937</v>
      </c>
      <c r="S42" s="50">
        <v>6.7817191506543528E-2</v>
      </c>
      <c r="T42" s="50">
        <v>0.11591753878182347</v>
      </c>
    </row>
    <row r="43" spans="1:20" x14ac:dyDescent="0.25">
      <c r="A43" t="s">
        <v>82</v>
      </c>
      <c r="B43">
        <v>42</v>
      </c>
      <c r="C43" t="s">
        <v>85</v>
      </c>
      <c r="D43">
        <v>0.83796505903241059</v>
      </c>
      <c r="E43">
        <v>0.67994316968864932</v>
      </c>
      <c r="F43">
        <v>0.763629333071705</v>
      </c>
      <c r="G43">
        <v>0.54008196869484282</v>
      </c>
      <c r="H43" s="48">
        <v>0.95530292152932983</v>
      </c>
      <c r="I43" s="49">
        <v>0.60824122565455074</v>
      </c>
      <c r="J43" s="49">
        <v>0.54031757636588507</v>
      </c>
      <c r="K43" s="49">
        <v>0.63490015325376803</v>
      </c>
      <c r="L43" s="49">
        <v>0.57777779628506454</v>
      </c>
      <c r="M43" s="48">
        <v>0.59627814511709276</v>
      </c>
      <c r="N43" s="48">
        <v>0.5391300082973004</v>
      </c>
      <c r="O43" s="48">
        <v>0.56585868071042622</v>
      </c>
      <c r="P43" s="48">
        <v>0.55234345493085946</v>
      </c>
      <c r="Q43" s="50">
        <v>0.69417097976132569</v>
      </c>
      <c r="R43" s="50">
        <v>0.6432412981567811</v>
      </c>
      <c r="S43" s="50">
        <v>0.45621818860246416</v>
      </c>
      <c r="T43" s="50">
        <v>0.62786117296179089</v>
      </c>
    </row>
    <row r="44" spans="1:20" x14ac:dyDescent="0.25">
      <c r="A44" t="s">
        <v>82</v>
      </c>
      <c r="B44">
        <v>43</v>
      </c>
      <c r="C44" t="s">
        <v>86</v>
      </c>
      <c r="D44">
        <v>0.41238520683519636</v>
      </c>
      <c r="E44">
        <v>0.32045458917603786</v>
      </c>
      <c r="F44">
        <v>0.42812685095283709</v>
      </c>
      <c r="G44">
        <v>0.37919674183786756</v>
      </c>
      <c r="H44" s="48">
        <v>0.63490457382842247</v>
      </c>
      <c r="I44" s="49">
        <v>0.34073893946910955</v>
      </c>
      <c r="J44" s="49">
        <v>0.34702957126281903</v>
      </c>
      <c r="K44" s="49">
        <v>0.41006487128763769</v>
      </c>
      <c r="L44" s="49">
        <v>0.37994197843767069</v>
      </c>
      <c r="M44" s="48">
        <v>0.40103512290126014</v>
      </c>
      <c r="N44" s="48">
        <v>0.25201094902910381</v>
      </c>
      <c r="O44" s="48">
        <v>0.26674886135069414</v>
      </c>
      <c r="P44" s="48">
        <v>0.31247843164763084</v>
      </c>
      <c r="Q44" s="50">
        <v>0.39443182163003676</v>
      </c>
      <c r="R44" s="50">
        <v>0.31510197028624276</v>
      </c>
      <c r="S44" s="50">
        <v>0.25334953514163205</v>
      </c>
      <c r="T44" s="50">
        <v>0.34311273324496139</v>
      </c>
    </row>
    <row r="45" spans="1:20" x14ac:dyDescent="0.25">
      <c r="A45" t="s">
        <v>82</v>
      </c>
      <c r="B45">
        <v>44</v>
      </c>
      <c r="C45" t="s">
        <v>87</v>
      </c>
      <c r="D45">
        <v>0.49492163548535045</v>
      </c>
      <c r="E45">
        <v>0.30906082282699654</v>
      </c>
      <c r="F45">
        <v>0.40001040912774893</v>
      </c>
      <c r="G45">
        <v>0.26361930274423867</v>
      </c>
      <c r="H45" s="48">
        <v>0.65271806587102588</v>
      </c>
      <c r="I45" s="49">
        <v>0.36941999254322133</v>
      </c>
      <c r="J45" s="49">
        <v>0.3070258280743956</v>
      </c>
      <c r="K45" s="49">
        <v>0.36317728702566415</v>
      </c>
      <c r="L45" s="49">
        <v>0.35260065500367205</v>
      </c>
      <c r="M45" s="48">
        <v>0.35972757465051358</v>
      </c>
      <c r="N45" s="48">
        <v>0.25014224687142761</v>
      </c>
      <c r="O45" s="48">
        <v>0.25460446860710662</v>
      </c>
      <c r="P45" s="48">
        <v>0.24669443857756762</v>
      </c>
      <c r="Q45" s="50">
        <v>0.45619586809537482</v>
      </c>
      <c r="R45" s="50">
        <v>0.36883278179040979</v>
      </c>
      <c r="S45" s="50">
        <v>0.24706721749460894</v>
      </c>
      <c r="T45" s="50">
        <v>0.28512943393890977</v>
      </c>
    </row>
    <row r="46" spans="1:20" x14ac:dyDescent="0.25">
      <c r="A46" t="s">
        <v>82</v>
      </c>
      <c r="B46">
        <v>45</v>
      </c>
      <c r="C46" t="s">
        <v>88</v>
      </c>
      <c r="D46">
        <v>0.20555069428642123</v>
      </c>
      <c r="E46">
        <v>0.12245073060759798</v>
      </c>
      <c r="F46">
        <v>0.11874051698330292</v>
      </c>
      <c r="G46">
        <v>0.10934623202184762</v>
      </c>
      <c r="H46" s="48">
        <v>0.21474493609052694</v>
      </c>
      <c r="I46" s="49">
        <v>0.13860369694850744</v>
      </c>
      <c r="J46" s="49">
        <v>0.13476723507824295</v>
      </c>
      <c r="K46" s="49">
        <v>0.13270928460860482</v>
      </c>
      <c r="L46" s="49">
        <v>8.7854205250427753E-2</v>
      </c>
      <c r="M46" s="48">
        <v>0.1334651239671929</v>
      </c>
      <c r="N46" s="48">
        <v>8.4203414448640782E-2</v>
      </c>
      <c r="O46" s="48">
        <v>6.3466064080546822E-2</v>
      </c>
      <c r="P46" s="48">
        <v>0.1350227246125211</v>
      </c>
      <c r="Q46" s="50">
        <v>0.10081445658434335</v>
      </c>
      <c r="R46" s="50">
        <v>0.11416620821817085</v>
      </c>
      <c r="S46" s="50">
        <v>7.9160125937218467E-2</v>
      </c>
      <c r="T46" s="50">
        <v>0.15256902510693707</v>
      </c>
    </row>
    <row r="47" spans="1:20" x14ac:dyDescent="0.25">
      <c r="A47" t="s">
        <v>82</v>
      </c>
      <c r="B47">
        <v>46</v>
      </c>
      <c r="C47" t="s">
        <v>89</v>
      </c>
      <c r="D47">
        <v>9.0669069045651945E-2</v>
      </c>
      <c r="E47">
        <v>8.0938585003906979E-2</v>
      </c>
      <c r="F47">
        <v>9.3314222775719449E-2</v>
      </c>
      <c r="G47">
        <v>4.7788860747625228E-2</v>
      </c>
      <c r="H47" s="48">
        <v>7.6346980282929383E-2</v>
      </c>
      <c r="I47" s="49">
        <v>6.263077569202441E-2</v>
      </c>
      <c r="J47" s="49">
        <v>5.8779696684632399E-2</v>
      </c>
      <c r="K47" s="49">
        <v>5.770933717338933E-2</v>
      </c>
      <c r="L47" s="49">
        <v>4.5682516405167635E-2</v>
      </c>
      <c r="M47" s="48">
        <v>3.8926049877399824E-2</v>
      </c>
      <c r="N47" s="48">
        <v>5.1160015211667402E-2</v>
      </c>
      <c r="O47" s="48">
        <v>3.2174965131856685E-2</v>
      </c>
      <c r="P47" s="48">
        <v>6.8158495629142002E-2</v>
      </c>
      <c r="Q47" s="50">
        <v>5.6016406214134735E-2</v>
      </c>
      <c r="R47" s="50">
        <v>9.8735803332451924E-2</v>
      </c>
      <c r="S47" s="50">
        <v>4.496920301840733E-2</v>
      </c>
      <c r="T47" s="50">
        <v>5.5523720669358657E-2</v>
      </c>
    </row>
    <row r="48" spans="1:20" x14ac:dyDescent="0.25">
      <c r="A48" t="s">
        <v>90</v>
      </c>
      <c r="B48">
        <v>47</v>
      </c>
      <c r="C48" t="s">
        <v>91</v>
      </c>
      <c r="D48">
        <v>0</v>
      </c>
      <c r="E48">
        <v>0</v>
      </c>
      <c r="F48">
        <v>0</v>
      </c>
      <c r="G48">
        <v>0</v>
      </c>
      <c r="H48" s="48">
        <v>0</v>
      </c>
      <c r="I48" s="49">
        <v>0</v>
      </c>
      <c r="J48" s="49">
        <v>0</v>
      </c>
      <c r="K48" s="49">
        <v>0</v>
      </c>
      <c r="L48" s="49">
        <v>0</v>
      </c>
      <c r="M48" s="48">
        <v>0</v>
      </c>
      <c r="N48" s="48">
        <v>0</v>
      </c>
      <c r="O48" s="48">
        <v>0</v>
      </c>
      <c r="P48" s="48">
        <v>0</v>
      </c>
      <c r="Q48" s="50">
        <v>0</v>
      </c>
      <c r="R48" s="50">
        <v>0</v>
      </c>
      <c r="S48" s="50">
        <v>0</v>
      </c>
      <c r="T48" s="50">
        <v>0</v>
      </c>
    </row>
    <row r="49" spans="1:20" x14ac:dyDescent="0.25">
      <c r="A49" t="s">
        <v>92</v>
      </c>
      <c r="B49">
        <v>48</v>
      </c>
      <c r="C49" t="s">
        <v>93</v>
      </c>
      <c r="D49">
        <v>2.5132134407878023E-2</v>
      </c>
      <c r="E49">
        <v>6.3583049441132078E-2</v>
      </c>
      <c r="F49">
        <v>2.8425879484869791E-2</v>
      </c>
      <c r="G49">
        <v>0.14129406321143087</v>
      </c>
      <c r="H49" s="48">
        <v>0</v>
      </c>
      <c r="I49" s="49">
        <v>3.7000616584718642E-2</v>
      </c>
      <c r="J49" s="49">
        <v>4.2022324550166454E-2</v>
      </c>
      <c r="K49" s="49">
        <v>1.753771033850136E-2</v>
      </c>
      <c r="L49" s="49">
        <v>0</v>
      </c>
      <c r="M49" s="48">
        <v>1.807622131208074E-2</v>
      </c>
      <c r="N49" s="48">
        <v>4.2371864437325095E-2</v>
      </c>
      <c r="O49" s="48">
        <v>6.2689161100202622E-3</v>
      </c>
      <c r="P49" s="48">
        <v>0.14804116865137307</v>
      </c>
      <c r="Q49" s="50">
        <v>0.10330446126960754</v>
      </c>
      <c r="R49" s="50">
        <v>1.6078998897673082E-2</v>
      </c>
      <c r="S49" s="50">
        <v>3.3233276258145296E-2</v>
      </c>
      <c r="T49" s="50">
        <v>1.9253422461754776E-2</v>
      </c>
    </row>
    <row r="50" spans="1:20" x14ac:dyDescent="0.25">
      <c r="A50" t="s">
        <v>92</v>
      </c>
      <c r="B50">
        <v>49</v>
      </c>
      <c r="C50" t="s">
        <v>94</v>
      </c>
      <c r="D50">
        <v>0.14168873965724052</v>
      </c>
      <c r="E50">
        <v>0</v>
      </c>
      <c r="F50">
        <v>0.14046823526233693</v>
      </c>
      <c r="G50">
        <v>4.599096006485745E-2</v>
      </c>
      <c r="H50" s="48">
        <v>0.11800973153865744</v>
      </c>
      <c r="I50" s="49">
        <v>3.4304850372660074E-2</v>
      </c>
      <c r="J50" s="49">
        <v>5.8524057671176674E-2</v>
      </c>
      <c r="K50" s="49">
        <v>0</v>
      </c>
      <c r="L50" s="49">
        <v>1.0415377618449436E-2</v>
      </c>
      <c r="M50" s="48">
        <v>3.9026206812883504E-2</v>
      </c>
      <c r="N50" s="48">
        <v>0.11674009704011272</v>
      </c>
      <c r="O50" s="48">
        <v>4.5851006903978989E-2</v>
      </c>
      <c r="P50" s="48">
        <v>0.12675795133836693</v>
      </c>
      <c r="Q50" s="50">
        <v>0.12765262289092244</v>
      </c>
      <c r="R50" s="50">
        <v>2.7483454262255781E-2</v>
      </c>
      <c r="S50" s="50">
        <v>5.3633243760338206E-2</v>
      </c>
      <c r="T50" s="50">
        <v>2.1927108918106817E-2</v>
      </c>
    </row>
    <row r="51" spans="1:20" x14ac:dyDescent="0.25">
      <c r="A51" t="s">
        <v>95</v>
      </c>
      <c r="B51">
        <v>50</v>
      </c>
      <c r="C51" t="s">
        <v>96</v>
      </c>
      <c r="D51">
        <v>6.7058506805998411E-2</v>
      </c>
      <c r="E51">
        <v>0.15701685584756581</v>
      </c>
      <c r="F51">
        <v>1.8697085515576167E-2</v>
      </c>
      <c r="G51">
        <v>0.23507762863608064</v>
      </c>
      <c r="H51" s="48">
        <v>2.9203259260359094E-2</v>
      </c>
      <c r="I51" s="49">
        <v>0.16644675722941213</v>
      </c>
      <c r="J51" s="49">
        <v>1.6905557259057267E-2</v>
      </c>
      <c r="K51" s="49">
        <v>0.24902888676713184</v>
      </c>
      <c r="L51" s="49">
        <v>7.6200802877550794E-2</v>
      </c>
      <c r="M51" s="48">
        <v>8.4861046332309856E-2</v>
      </c>
      <c r="N51" s="48">
        <v>0.12090351044103548</v>
      </c>
      <c r="O51" s="48">
        <v>0.20982196988610066</v>
      </c>
      <c r="P51" s="48">
        <v>0.10874370939498072</v>
      </c>
      <c r="Q51" s="50">
        <v>5.6740662726597869E-2</v>
      </c>
      <c r="R51" s="50">
        <v>0.16896911954605265</v>
      </c>
      <c r="S51" s="50">
        <v>6.193483022553444E-3</v>
      </c>
      <c r="T51" s="50">
        <v>1.1672472255785299E-2</v>
      </c>
    </row>
    <row r="52" spans="1:20" x14ac:dyDescent="0.25">
      <c r="A52" t="s">
        <v>97</v>
      </c>
      <c r="B52">
        <v>51</v>
      </c>
      <c r="C52" t="s">
        <v>98</v>
      </c>
      <c r="D52">
        <v>6.7286141057292664E-2</v>
      </c>
      <c r="E52">
        <v>2.8460828328029375E-2</v>
      </c>
      <c r="F52">
        <v>3.6898827902246134E-2</v>
      </c>
      <c r="G52">
        <v>2.8231817722432662E-2</v>
      </c>
      <c r="H52" s="48">
        <v>0.11303644831264774</v>
      </c>
      <c r="I52" s="49">
        <v>3.0598794217994704E-2</v>
      </c>
      <c r="J52" s="49">
        <v>7.5861884286984357E-2</v>
      </c>
      <c r="K52" s="49">
        <v>3.6309726965931099E-2</v>
      </c>
      <c r="L52" s="49">
        <v>0</v>
      </c>
      <c r="M52" s="48">
        <v>2.3948688430870089E-2</v>
      </c>
      <c r="N52" s="48">
        <v>2.4562507707002933E-2</v>
      </c>
      <c r="O52" s="48">
        <v>2.8846094717455511E-2</v>
      </c>
      <c r="P52" s="48">
        <v>0.12277214763064531</v>
      </c>
      <c r="Q52" s="50">
        <v>2.2299031923457256E-2</v>
      </c>
      <c r="R52" s="50">
        <v>5.9770098920090158E-2</v>
      </c>
      <c r="S52" s="50">
        <v>2.2552055980288959E-2</v>
      </c>
      <c r="T52" s="50">
        <v>5.4912668611805625E-2</v>
      </c>
    </row>
    <row r="53" spans="1:20" x14ac:dyDescent="0.25">
      <c r="A53" t="s">
        <v>97</v>
      </c>
      <c r="B53">
        <v>52</v>
      </c>
      <c r="C53" t="s">
        <v>99</v>
      </c>
      <c r="D53">
        <v>3.343684352495184E-2</v>
      </c>
      <c r="E53">
        <v>1.9687450392621503E-2</v>
      </c>
      <c r="F53">
        <v>0</v>
      </c>
      <c r="G53">
        <v>3.1648403227388974E-2</v>
      </c>
      <c r="H53" s="48">
        <v>5.7784881040419532E-2</v>
      </c>
      <c r="I53" s="49">
        <v>0.13818963883797072</v>
      </c>
      <c r="J53" s="49">
        <v>0.11831861807984337</v>
      </c>
      <c r="K53" s="49">
        <v>8.4463559685780086E-3</v>
      </c>
      <c r="L53" s="49">
        <v>0</v>
      </c>
      <c r="M53" s="48">
        <v>2.0704080265342355E-2</v>
      </c>
      <c r="N53" s="48">
        <v>1.2139087840010745E-2</v>
      </c>
      <c r="O53" s="48">
        <v>4.0317490578904845E-2</v>
      </c>
      <c r="P53" s="48">
        <v>8.0845199679771496E-2</v>
      </c>
      <c r="Q53" s="50">
        <v>7.8248361279620995E-2</v>
      </c>
      <c r="R53" s="50">
        <v>1.1416989646607511E-2</v>
      </c>
      <c r="S53" s="50">
        <v>2.5174699117175087E-2</v>
      </c>
      <c r="T53" s="50">
        <v>2.1556858657967699E-2</v>
      </c>
    </row>
    <row r="54" spans="1:20" x14ac:dyDescent="0.25">
      <c r="A54" t="s">
        <v>92</v>
      </c>
      <c r="B54">
        <v>53</v>
      </c>
      <c r="C54" t="s">
        <v>100</v>
      </c>
      <c r="D54">
        <v>0.16846561577933905</v>
      </c>
      <c r="E54">
        <v>0.13862436095382344</v>
      </c>
      <c r="F54">
        <v>0.24071579545572325</v>
      </c>
      <c r="G54">
        <v>0.19498349751119506</v>
      </c>
      <c r="H54" s="48">
        <v>0.20672373861430907</v>
      </c>
      <c r="I54" s="49">
        <v>0.10366871771329632</v>
      </c>
      <c r="J54" s="49">
        <v>0.18298159286911395</v>
      </c>
      <c r="K54" s="49">
        <v>0.10072148043652572</v>
      </c>
      <c r="L54" s="49">
        <v>0.11319847662750938</v>
      </c>
      <c r="M54" s="48">
        <v>0.13510378571344689</v>
      </c>
      <c r="N54" s="48">
        <v>0.11099739490569266</v>
      </c>
      <c r="O54" s="48">
        <v>0.11185080704883961</v>
      </c>
      <c r="P54" s="48">
        <v>0.15282597229017339</v>
      </c>
      <c r="Q54" s="50">
        <v>0.17835034456236323</v>
      </c>
      <c r="R54" s="50">
        <v>0.1257015728057958</v>
      </c>
      <c r="S54" s="50">
        <v>0.120289060258975</v>
      </c>
      <c r="T54" s="50">
        <v>0.13575270275415677</v>
      </c>
    </row>
    <row r="55" spans="1:20" x14ac:dyDescent="0.25">
      <c r="A55" t="s">
        <v>92</v>
      </c>
      <c r="B55">
        <v>54</v>
      </c>
      <c r="C55" t="s">
        <v>101</v>
      </c>
      <c r="D55">
        <v>7.7095791425523572E-2</v>
      </c>
      <c r="E55">
        <v>0.11147855000659036</v>
      </c>
      <c r="F55">
        <v>0.14319623789527314</v>
      </c>
      <c r="G55">
        <v>0.13883157123286477</v>
      </c>
      <c r="H55" s="48">
        <v>7.765532094599116E-2</v>
      </c>
      <c r="I55" s="49">
        <v>0.14936061955284313</v>
      </c>
      <c r="J55" s="49">
        <v>0.11496458617230067</v>
      </c>
      <c r="K55" s="49">
        <v>0.17067197271934084</v>
      </c>
      <c r="L55" s="49">
        <v>0.20355664469354048</v>
      </c>
      <c r="M55" s="48">
        <v>0.16476197596310632</v>
      </c>
      <c r="N55" s="48">
        <v>0.13690274737106614</v>
      </c>
      <c r="O55" s="48">
        <v>0.18645517859670116</v>
      </c>
      <c r="P55" s="48">
        <v>0.1397290804568713</v>
      </c>
      <c r="Q55" s="50">
        <v>0.18785399752763995</v>
      </c>
      <c r="R55" s="50">
        <v>0.12514351290490061</v>
      </c>
      <c r="S55" s="50">
        <v>0.10840165320919574</v>
      </c>
      <c r="T55" s="50">
        <v>0.14116746402751121</v>
      </c>
    </row>
    <row r="56" spans="1:20" x14ac:dyDescent="0.25">
      <c r="A56" t="s">
        <v>92</v>
      </c>
      <c r="B56">
        <v>55</v>
      </c>
      <c r="C56" t="s">
        <v>102</v>
      </c>
      <c r="D56">
        <v>0.42240716013040092</v>
      </c>
      <c r="E56">
        <v>0.27653806737288028</v>
      </c>
      <c r="F56">
        <v>0.54761305004569816</v>
      </c>
      <c r="G56">
        <v>0.54503696694408632</v>
      </c>
      <c r="H56" s="48">
        <v>0.77315276730853932</v>
      </c>
      <c r="I56" s="49">
        <v>0.21060122312222282</v>
      </c>
      <c r="J56" s="49">
        <v>0.48764301843630442</v>
      </c>
      <c r="K56" s="49">
        <v>0.48659503590695713</v>
      </c>
      <c r="L56" s="49">
        <v>0.2007027145581145</v>
      </c>
      <c r="M56" s="48">
        <v>0.28432955280999966</v>
      </c>
      <c r="N56" s="48">
        <v>0.30236103186516006</v>
      </c>
      <c r="O56" s="48">
        <v>0.25875018862899601</v>
      </c>
      <c r="P56" s="48">
        <v>0.19946882216827938</v>
      </c>
      <c r="Q56" s="50">
        <v>0.21653159211757017</v>
      </c>
      <c r="R56" s="50">
        <v>0.39512595375954734</v>
      </c>
      <c r="S56" s="50">
        <v>0.24865191499551811</v>
      </c>
      <c r="T56" s="50">
        <v>0.1795787649967546</v>
      </c>
    </row>
    <row r="57" spans="1:20" x14ac:dyDescent="0.25">
      <c r="A57" t="s">
        <v>95</v>
      </c>
      <c r="B57">
        <v>56</v>
      </c>
      <c r="C57" t="s">
        <v>103</v>
      </c>
      <c r="D57">
        <v>0.23233150375410297</v>
      </c>
      <c r="E57">
        <v>0.25384551263265731</v>
      </c>
      <c r="F57">
        <v>0.230760625020174</v>
      </c>
      <c r="G57">
        <v>0.24785660948918503</v>
      </c>
      <c r="H57" s="48">
        <v>0.33716987753668332</v>
      </c>
      <c r="I57" s="49">
        <v>0.26080371096511584</v>
      </c>
      <c r="J57" s="49">
        <v>0.35782009704769274</v>
      </c>
      <c r="K57" s="49">
        <v>0.2196874412443228</v>
      </c>
      <c r="L57" s="49">
        <v>0.16106708886156235</v>
      </c>
      <c r="M57" s="48">
        <v>0.18630876051860906</v>
      </c>
      <c r="N57" s="48">
        <v>3.4025389236048025E-2</v>
      </c>
      <c r="O57" s="48">
        <v>0.29764260606927284</v>
      </c>
      <c r="P57" s="48">
        <v>0.14934431183563274</v>
      </c>
      <c r="Q57" s="50">
        <v>0.21033436233909381</v>
      </c>
      <c r="R57" s="50">
        <v>0.31030313735976528</v>
      </c>
      <c r="S57" s="50">
        <v>0.16778959097115687</v>
      </c>
      <c r="T57" s="50">
        <v>0.22708661236334085</v>
      </c>
    </row>
    <row r="58" spans="1:20" x14ac:dyDescent="0.25">
      <c r="A58" t="s">
        <v>97</v>
      </c>
      <c r="B58">
        <v>57</v>
      </c>
      <c r="C58" t="s">
        <v>104</v>
      </c>
      <c r="D58">
        <v>7.6775603357507605E-2</v>
      </c>
      <c r="E58">
        <v>4.5671083083424935E-2</v>
      </c>
      <c r="F58">
        <v>0.10273546819637266</v>
      </c>
      <c r="G58">
        <v>3.6400659106439255E-2</v>
      </c>
      <c r="H58" s="48">
        <v>0.14049734692173171</v>
      </c>
      <c r="I58" s="49">
        <v>7.7320366261259627E-2</v>
      </c>
      <c r="J58" s="49">
        <v>8.0123739112939296E-2</v>
      </c>
      <c r="K58" s="49">
        <v>4.4805647937840004E-2</v>
      </c>
      <c r="L58" s="49">
        <v>9.2852938799760365E-2</v>
      </c>
      <c r="M58" s="48">
        <v>5.2625554908588106E-2</v>
      </c>
      <c r="N58" s="48">
        <v>3.2957476921548323E-2</v>
      </c>
      <c r="O58" s="48">
        <v>5.0728191137998008E-2</v>
      </c>
      <c r="P58" s="48">
        <v>3.8623296913790038E-2</v>
      </c>
      <c r="Q58" s="50">
        <v>5.1843177276693311E-2</v>
      </c>
      <c r="R58" s="50">
        <v>3.0784003244073304E-2</v>
      </c>
      <c r="S58" s="50">
        <v>4.1914758834344035E-2</v>
      </c>
      <c r="T58" s="50">
        <v>3.9033391402793695E-2</v>
      </c>
    </row>
    <row r="59" spans="1:20" x14ac:dyDescent="0.25">
      <c r="A59" t="s">
        <v>92</v>
      </c>
      <c r="B59">
        <v>58</v>
      </c>
      <c r="C59" t="s">
        <v>105</v>
      </c>
      <c r="D59">
        <v>0</v>
      </c>
      <c r="E59">
        <v>0.21132244990285445</v>
      </c>
      <c r="F59">
        <v>0.29921228851264997</v>
      </c>
      <c r="G59">
        <v>1.0482099562508977E-2</v>
      </c>
      <c r="H59" s="48">
        <v>0.12715829130639825</v>
      </c>
      <c r="I59" s="49">
        <v>3.3582613394761103E-2</v>
      </c>
      <c r="J59" s="49">
        <v>1.6020840163985074E-2</v>
      </c>
      <c r="K59" s="49">
        <v>4.4943545165823696E-2</v>
      </c>
      <c r="L59" s="49">
        <v>3.8429381062611269E-2</v>
      </c>
      <c r="M59" s="48">
        <v>0.15649335329010047</v>
      </c>
      <c r="N59" s="48">
        <v>7.7978618649528972E-2</v>
      </c>
      <c r="O59" s="48">
        <v>7.0417904404378701E-2</v>
      </c>
      <c r="P59" s="48">
        <v>2.4600787106145609E-2</v>
      </c>
      <c r="Q59" s="50">
        <v>4.750106389893017E-2</v>
      </c>
      <c r="R59" s="50">
        <v>2.1085620697975611E-2</v>
      </c>
      <c r="S59" s="50">
        <v>1.0141281807683486E-2</v>
      </c>
      <c r="T59" s="50">
        <v>5.8326470592633822E-2</v>
      </c>
    </row>
    <row r="60" spans="1:20" x14ac:dyDescent="0.25">
      <c r="A60" t="s">
        <v>92</v>
      </c>
      <c r="B60">
        <v>59</v>
      </c>
      <c r="C60" t="s">
        <v>106</v>
      </c>
      <c r="D60">
        <v>0.36115242789882673</v>
      </c>
      <c r="E60">
        <v>0.20397017207047904</v>
      </c>
      <c r="F60">
        <v>0.18418378112245318</v>
      </c>
      <c r="G60">
        <v>0.2352357779841627</v>
      </c>
      <c r="H60" s="48">
        <v>0.17393190718082241</v>
      </c>
      <c r="I60" s="49">
        <v>0.162269220488862</v>
      </c>
      <c r="J60" s="49">
        <v>0.22768086826159287</v>
      </c>
      <c r="K60" s="49">
        <v>0.2525100039500997</v>
      </c>
      <c r="L60" s="49">
        <v>0.17439988821028116</v>
      </c>
      <c r="M60" s="48">
        <v>0.17495526745435555</v>
      </c>
      <c r="N60" s="48">
        <v>6.5636535646914948E-2</v>
      </c>
      <c r="O60" s="48">
        <v>7.6596255467284977E-2</v>
      </c>
      <c r="P60" s="48">
        <v>0.10902170307042457</v>
      </c>
      <c r="Q60" s="50">
        <v>0.11445656896918839</v>
      </c>
      <c r="R60" s="50">
        <v>0.17878090374481242</v>
      </c>
      <c r="S60" s="50">
        <v>0.12690029652986798</v>
      </c>
      <c r="T60" s="50">
        <v>0.13411217247412643</v>
      </c>
    </row>
    <row r="61" spans="1:20" x14ac:dyDescent="0.25">
      <c r="A61" t="s">
        <v>92</v>
      </c>
      <c r="B61">
        <v>60</v>
      </c>
      <c r="C61" t="s">
        <v>107</v>
      </c>
      <c r="D61">
        <v>3.4646178428149277</v>
      </c>
      <c r="E61">
        <v>2.6056484979723664</v>
      </c>
      <c r="F61">
        <v>2.5393644098766956</v>
      </c>
      <c r="G61">
        <v>1.5977987603543757</v>
      </c>
      <c r="H61" s="48">
        <v>3.0059592234883761</v>
      </c>
      <c r="I61" s="49">
        <v>1.9363568620900506</v>
      </c>
      <c r="J61" s="49">
        <v>1.5362472202279021</v>
      </c>
      <c r="K61" s="49">
        <v>1.7738127136190935</v>
      </c>
      <c r="L61" s="49">
        <v>1.7964499357116863</v>
      </c>
      <c r="M61" s="48">
        <v>1.7502106530016901</v>
      </c>
      <c r="N61" s="48">
        <v>1.4822053550255194</v>
      </c>
      <c r="O61" s="48">
        <v>1.4882079279717237</v>
      </c>
      <c r="P61" s="48">
        <v>1.459921222835133</v>
      </c>
      <c r="Q61" s="50">
        <v>1.9413985308580366</v>
      </c>
      <c r="R61" s="50">
        <v>1.8136061856286112</v>
      </c>
      <c r="S61" s="50">
        <v>1.4192434575393253</v>
      </c>
      <c r="T61" s="50">
        <v>1.2917947686717646</v>
      </c>
    </row>
    <row r="62" spans="1:20" x14ac:dyDescent="0.25">
      <c r="A62" t="s">
        <v>92</v>
      </c>
      <c r="B62">
        <v>61</v>
      </c>
      <c r="C62" t="s">
        <v>108</v>
      </c>
      <c r="D62">
        <v>1.799775033272019</v>
      </c>
      <c r="E62">
        <v>1.238115494524888</v>
      </c>
      <c r="F62">
        <v>1.6295214139650374</v>
      </c>
      <c r="G62">
        <v>1.386267339791492</v>
      </c>
      <c r="H62" s="48">
        <v>2.3338212600766415</v>
      </c>
      <c r="I62" s="49">
        <v>1.6232877213051145</v>
      </c>
      <c r="J62" s="49">
        <v>1.1069151883838797</v>
      </c>
      <c r="K62" s="49">
        <v>1.419800975677916</v>
      </c>
      <c r="L62" s="49">
        <v>1.1483743121392676</v>
      </c>
      <c r="M62" s="48">
        <v>1.4194396811506098</v>
      </c>
      <c r="N62" s="48">
        <v>1.0780807871839382</v>
      </c>
      <c r="O62" s="48">
        <v>1.2179642351116591</v>
      </c>
      <c r="P62" s="48">
        <v>1.1270162536739383</v>
      </c>
      <c r="Q62" s="50">
        <v>1.090706286312263</v>
      </c>
      <c r="R62" s="50">
        <v>1.0755146591827829</v>
      </c>
      <c r="S62" s="50">
        <v>1.0579826359725071</v>
      </c>
      <c r="T62" s="50">
        <v>1.1870961413815004</v>
      </c>
    </row>
    <row r="63" spans="1:20" x14ac:dyDescent="0.25">
      <c r="A63" t="s">
        <v>92</v>
      </c>
      <c r="B63">
        <v>62</v>
      </c>
      <c r="C63" t="s">
        <v>109</v>
      </c>
      <c r="D63">
        <v>0.14978446304134035</v>
      </c>
      <c r="E63">
        <v>0.30773609381610911</v>
      </c>
      <c r="F63">
        <v>0.36726369305830042</v>
      </c>
      <c r="G63">
        <v>0.40757433316564295</v>
      </c>
      <c r="H63" s="48">
        <v>0.38460116366030583</v>
      </c>
      <c r="I63" s="49">
        <v>0.20319371826324634</v>
      </c>
      <c r="J63" s="49">
        <v>0.27933879955336172</v>
      </c>
      <c r="K63" s="49">
        <v>0.3618054504831561</v>
      </c>
      <c r="L63" s="49">
        <v>0.31358420890528732</v>
      </c>
      <c r="M63" s="48">
        <v>0.15884277143973055</v>
      </c>
      <c r="N63" s="48">
        <v>0.21230286329280848</v>
      </c>
      <c r="O63" s="48">
        <v>0.18883907064288077</v>
      </c>
      <c r="P63" s="48">
        <v>0.20203897155492317</v>
      </c>
      <c r="Q63" s="50">
        <v>0.44989935270118792</v>
      </c>
      <c r="R63" s="50">
        <v>0.4153164642910892</v>
      </c>
      <c r="S63" s="50">
        <v>0.18386726175110704</v>
      </c>
      <c r="T63" s="50">
        <v>0.18034971950275908</v>
      </c>
    </row>
    <row r="64" spans="1:20" x14ac:dyDescent="0.25">
      <c r="A64" t="s">
        <v>92</v>
      </c>
      <c r="B64">
        <v>63</v>
      </c>
      <c r="C64" t="s">
        <v>110</v>
      </c>
      <c r="D64">
        <v>2.9441903887640536E-2</v>
      </c>
      <c r="E64">
        <v>7.2940743055427401E-2</v>
      </c>
      <c r="F64">
        <v>3.0463352030179268E-2</v>
      </c>
      <c r="G64">
        <v>1.1411487261150181E-2</v>
      </c>
      <c r="H64" s="48">
        <v>0</v>
      </c>
      <c r="I64" s="49">
        <v>4.1127741879764854E-2</v>
      </c>
      <c r="J64" s="49">
        <v>2.6983543126234348E-2</v>
      </c>
      <c r="K64" s="49">
        <v>0.10752448501024199</v>
      </c>
      <c r="L64" s="49">
        <v>2.8932065022116722E-2</v>
      </c>
      <c r="M64" s="48">
        <v>9.9915024712455419E-2</v>
      </c>
      <c r="N64" s="48">
        <v>5.9550511427392816E-2</v>
      </c>
      <c r="O64" s="48">
        <v>3.1648383052938378E-2</v>
      </c>
      <c r="P64" s="48">
        <v>1.7725153834725099E-2</v>
      </c>
      <c r="Q64" s="50">
        <v>7.4551645642738015E-2</v>
      </c>
      <c r="R64" s="50">
        <v>1.4415479592947143E-2</v>
      </c>
      <c r="S64" s="50">
        <v>1.0049128324632344E-2</v>
      </c>
      <c r="T64" s="50">
        <v>0.11296923159972262</v>
      </c>
    </row>
    <row r="65" spans="1:20" x14ac:dyDescent="0.25">
      <c r="A65" t="s">
        <v>92</v>
      </c>
      <c r="B65">
        <v>64</v>
      </c>
      <c r="C65" t="s">
        <v>111</v>
      </c>
      <c r="D65">
        <v>0.27294657256575167</v>
      </c>
      <c r="E65">
        <v>0.13777356295868048</v>
      </c>
      <c r="F65">
        <v>0.20581461329389159</v>
      </c>
      <c r="G65">
        <v>8.708892723662115E-2</v>
      </c>
      <c r="H65" s="48">
        <v>0.22806250324214036</v>
      </c>
      <c r="I65" s="49">
        <v>0.16979357427235328</v>
      </c>
      <c r="J65" s="49">
        <v>0.10590674518111504</v>
      </c>
      <c r="K65" s="49">
        <v>0.12872812409506776</v>
      </c>
      <c r="L65" s="49">
        <v>0.15035318682122042</v>
      </c>
      <c r="M65" s="48">
        <v>0.11864282942219707</v>
      </c>
      <c r="N65" s="48">
        <v>6.0528806303342203E-2</v>
      </c>
      <c r="O65" s="48">
        <v>0.20397337811600319</v>
      </c>
      <c r="P65" s="48">
        <v>0.10948213277064635</v>
      </c>
      <c r="Q65" s="50">
        <v>0.13317961557717825</v>
      </c>
      <c r="R65" s="50">
        <v>0.1287512016959998</v>
      </c>
      <c r="S65" s="50">
        <v>9.350852722309172E-2</v>
      </c>
      <c r="T65" s="50">
        <v>0.19054585899889498</v>
      </c>
    </row>
    <row r="66" spans="1:20" x14ac:dyDescent="0.25">
      <c r="A66" t="s">
        <v>92</v>
      </c>
      <c r="B66">
        <v>65</v>
      </c>
      <c r="C66" t="s">
        <v>112</v>
      </c>
      <c r="D66">
        <v>0.32511193397387256</v>
      </c>
      <c r="E66">
        <v>0.24803883159052303</v>
      </c>
      <c r="F66">
        <v>0.32934188891677824</v>
      </c>
      <c r="G66">
        <v>0.18981391459664151</v>
      </c>
      <c r="H66" s="48">
        <v>0.34258713304764987</v>
      </c>
      <c r="I66" s="49">
        <v>0.19944900475573335</v>
      </c>
      <c r="J66" s="49">
        <v>0.32017853994498563</v>
      </c>
      <c r="K66" s="49">
        <v>0.25596947609414872</v>
      </c>
      <c r="L66" s="49">
        <v>0.14762250046781125</v>
      </c>
      <c r="M66" s="48">
        <v>0.38417963021155549</v>
      </c>
      <c r="N66" s="48">
        <v>0.2283181954275211</v>
      </c>
      <c r="O66" s="48">
        <v>0.18159628794057664</v>
      </c>
      <c r="P66" s="48">
        <v>0.25198925802932004</v>
      </c>
      <c r="Q66" s="50">
        <v>0.30424319008323064</v>
      </c>
      <c r="R66" s="50">
        <v>0.25389731184454412</v>
      </c>
      <c r="S66" s="50">
        <v>0.1546627717287338</v>
      </c>
      <c r="T66" s="50">
        <v>0.19799364778008932</v>
      </c>
    </row>
    <row r="67" spans="1:20" x14ac:dyDescent="0.25">
      <c r="A67" t="s">
        <v>92</v>
      </c>
      <c r="B67">
        <v>66</v>
      </c>
      <c r="C67" t="s">
        <v>113</v>
      </c>
      <c r="D67">
        <v>0.15418062390285658</v>
      </c>
      <c r="E67">
        <v>0.16322001659391691</v>
      </c>
      <c r="F67">
        <v>0.15113138168279289</v>
      </c>
      <c r="G67">
        <v>4.0183932377133871E-2</v>
      </c>
      <c r="H67" s="48">
        <v>0.11465422146885715</v>
      </c>
      <c r="I67" s="49">
        <v>4.1626210575107264E-2</v>
      </c>
      <c r="J67" s="49">
        <v>3.6751808838607403E-2</v>
      </c>
      <c r="K67" s="49">
        <v>2.6352415892842623E-2</v>
      </c>
      <c r="L67" s="49">
        <v>0.12122286139653682</v>
      </c>
      <c r="M67" s="48">
        <v>0.10915570302628937</v>
      </c>
      <c r="N67" s="48">
        <v>9.067199653227101E-2</v>
      </c>
      <c r="O67" s="48">
        <v>1.7102937977961745E-2</v>
      </c>
      <c r="P67" s="48">
        <v>0.14989693138510127</v>
      </c>
      <c r="Q67" s="50">
        <v>2.2102999131427454E-2</v>
      </c>
      <c r="R67" s="50">
        <v>0.10852814897775823</v>
      </c>
      <c r="S67" s="50">
        <v>9.8444505892089119E-3</v>
      </c>
      <c r="T67" s="50">
        <v>0.10979825773856185</v>
      </c>
    </row>
    <row r="68" spans="1:20" x14ac:dyDescent="0.25">
      <c r="A68" t="s">
        <v>92</v>
      </c>
      <c r="B68">
        <v>67</v>
      </c>
      <c r="C68" t="s">
        <v>114</v>
      </c>
      <c r="D68">
        <v>0.14408137104007926</v>
      </c>
      <c r="E68">
        <v>8.1365565858075584E-2</v>
      </c>
      <c r="F68">
        <v>6.1317265494515265E-2</v>
      </c>
      <c r="G68">
        <v>3.7723055037022453E-2</v>
      </c>
      <c r="H68" s="48">
        <v>4.2607612492620919E-2</v>
      </c>
      <c r="I68" s="49">
        <v>4.0594170550675386E-2</v>
      </c>
      <c r="J68" s="49">
        <v>3.411259177456985E-2</v>
      </c>
      <c r="K68" s="49">
        <v>5.9369639303313314E-2</v>
      </c>
      <c r="L68" s="49">
        <v>0.15921784803901323</v>
      </c>
      <c r="M68" s="48">
        <v>0.25904004543910669</v>
      </c>
      <c r="N68" s="48">
        <v>5.5162170668235935E-2</v>
      </c>
      <c r="O68" s="48">
        <v>1.6766602038180055E-2</v>
      </c>
      <c r="P68" s="48">
        <v>1.7046299426109721E-2</v>
      </c>
      <c r="Q68" s="50">
        <v>0.10918618266499394</v>
      </c>
      <c r="R68" s="50">
        <v>6.8148971774160461E-2</v>
      </c>
      <c r="S68" s="50">
        <v>6.3356347634631077E-2</v>
      </c>
      <c r="T68" s="50">
        <v>0.14915766278549711</v>
      </c>
    </row>
    <row r="69" spans="1:20" x14ac:dyDescent="0.25">
      <c r="A69" t="s">
        <v>115</v>
      </c>
      <c r="B69">
        <v>68</v>
      </c>
      <c r="C69" t="s">
        <v>116</v>
      </c>
      <c r="D69">
        <v>6.4333516089741749E-2</v>
      </c>
      <c r="E69">
        <v>1.2186621206756241E-2</v>
      </c>
      <c r="F69">
        <v>1.1498367813596427E-2</v>
      </c>
      <c r="G69">
        <v>2.4765151065986431E-2</v>
      </c>
      <c r="H69" s="48">
        <v>1.8733928124376204E-2</v>
      </c>
      <c r="I69" s="49">
        <v>4.64917846010004E-3</v>
      </c>
      <c r="J69" s="49">
        <v>0</v>
      </c>
      <c r="K69" s="49">
        <v>2.454178870315812E-2</v>
      </c>
      <c r="L69" s="49">
        <v>0.10057574732275913</v>
      </c>
      <c r="M69" s="48">
        <v>1.2223790688872983E-2</v>
      </c>
      <c r="N69" s="48">
        <v>1.1225681691404156E-2</v>
      </c>
      <c r="O69" s="48">
        <v>8.018091698180246E-3</v>
      </c>
      <c r="P69" s="48">
        <v>6.1021585561829208E-3</v>
      </c>
      <c r="Q69" s="50">
        <v>8.7144655824547539E-3</v>
      </c>
      <c r="R69" s="50">
        <v>1.4497257079909832E-2</v>
      </c>
      <c r="S69" s="50">
        <v>3.0468593931704636E-2</v>
      </c>
      <c r="T69" s="50">
        <v>1.3506940898862027E-2</v>
      </c>
    </row>
    <row r="70" spans="1:20" x14ac:dyDescent="0.25">
      <c r="A70" t="s">
        <v>117</v>
      </c>
      <c r="B70">
        <v>69</v>
      </c>
      <c r="C70" t="s">
        <v>118</v>
      </c>
      <c r="D70">
        <v>1.6786442197894807E-2</v>
      </c>
      <c r="E70">
        <v>1.7571593317719899E-2</v>
      </c>
      <c r="F70">
        <v>1.7637147574197862E-2</v>
      </c>
      <c r="G70">
        <v>3.4316606402856449E-2</v>
      </c>
      <c r="H70" s="48">
        <v>0</v>
      </c>
      <c r="I70" s="49">
        <v>5.0157035938678207E-2</v>
      </c>
      <c r="J70" s="49">
        <v>2.6829147498600714E-2</v>
      </c>
      <c r="K70" s="49">
        <v>1.7811285861394164E-2</v>
      </c>
      <c r="L70" s="49">
        <v>1.287215625111094E-2</v>
      </c>
      <c r="M70" s="48">
        <v>6.2266694269838462E-2</v>
      </c>
      <c r="N70" s="48">
        <v>1.3965316979652467E-2</v>
      </c>
      <c r="O70" s="48">
        <v>1.1975806783994748E-2</v>
      </c>
      <c r="P70" s="48">
        <v>0.10437451354168045</v>
      </c>
      <c r="Q70" s="50">
        <v>1.7350187494971078E-2</v>
      </c>
      <c r="R70" s="50">
        <v>2.5407260929062484E-2</v>
      </c>
      <c r="S70" s="50">
        <v>2.0213061591852991E-2</v>
      </c>
      <c r="T70" s="50">
        <v>1.4503996149720921E-2</v>
      </c>
    </row>
    <row r="71" spans="1:20" x14ac:dyDescent="0.25">
      <c r="A71" t="s">
        <v>119</v>
      </c>
      <c r="B71">
        <v>70</v>
      </c>
      <c r="C71" t="s">
        <v>120</v>
      </c>
      <c r="D71">
        <v>0</v>
      </c>
      <c r="E71">
        <v>0</v>
      </c>
      <c r="F71">
        <v>0</v>
      </c>
      <c r="G71">
        <v>0</v>
      </c>
      <c r="H71" s="48">
        <v>0</v>
      </c>
      <c r="I71" s="49">
        <v>0</v>
      </c>
      <c r="J71" s="49">
        <v>0</v>
      </c>
      <c r="K71" s="49">
        <v>0</v>
      </c>
      <c r="L71" s="49">
        <v>0</v>
      </c>
      <c r="M71" s="48">
        <v>0</v>
      </c>
      <c r="N71" s="48">
        <v>0</v>
      </c>
      <c r="O71" s="48">
        <v>0</v>
      </c>
      <c r="P71" s="48">
        <v>0</v>
      </c>
      <c r="Q71" s="50">
        <v>0</v>
      </c>
      <c r="R71" s="50">
        <v>0</v>
      </c>
      <c r="S71" s="50">
        <v>0</v>
      </c>
      <c r="T71" s="50">
        <v>0</v>
      </c>
    </row>
    <row r="72" spans="1:20" x14ac:dyDescent="0.25">
      <c r="A72" t="s">
        <v>115</v>
      </c>
      <c r="B72">
        <v>71</v>
      </c>
      <c r="C72" t="s">
        <v>121</v>
      </c>
      <c r="D72">
        <v>2.2665676014308841E-2</v>
      </c>
      <c r="E72">
        <v>1.1485099449518567E-2</v>
      </c>
      <c r="F72">
        <v>2.3948166483765718E-2</v>
      </c>
      <c r="G72">
        <v>6.1063780143374095E-2</v>
      </c>
      <c r="H72" s="48">
        <v>0</v>
      </c>
      <c r="I72" s="49">
        <v>0.11116285223373233</v>
      </c>
      <c r="J72" s="49">
        <v>2.3768791619156786E-2</v>
      </c>
      <c r="K72" s="49">
        <v>0</v>
      </c>
      <c r="L72" s="49">
        <v>4.1534157646329582E-2</v>
      </c>
      <c r="M72" s="48">
        <v>4.4561016402428287E-2</v>
      </c>
      <c r="N72" s="48">
        <v>4.0621831025795009E-2</v>
      </c>
      <c r="O72" s="48">
        <v>4.0520564528470089E-2</v>
      </c>
      <c r="P72" s="48">
        <v>0</v>
      </c>
      <c r="Q72" s="50">
        <v>2.5143013077477603E-2</v>
      </c>
      <c r="R72" s="50">
        <v>4.9704194603858443E-3</v>
      </c>
      <c r="S72" s="50">
        <v>1.978367105423804E-2</v>
      </c>
      <c r="T72" s="50">
        <v>8.8871876980949033E-2</v>
      </c>
    </row>
    <row r="73" spans="1:20" x14ac:dyDescent="0.25">
      <c r="A73" t="s">
        <v>115</v>
      </c>
      <c r="B73">
        <v>72</v>
      </c>
      <c r="C73" t="s">
        <v>122</v>
      </c>
      <c r="D73">
        <v>4.2951112814318008E-2</v>
      </c>
      <c r="E73">
        <v>3.1420815255753062E-2</v>
      </c>
      <c r="F73">
        <v>8.4966369535556391E-3</v>
      </c>
      <c r="G73">
        <v>2.9019754402651528E-2</v>
      </c>
      <c r="H73" s="48">
        <v>1.1390448540156185E-2</v>
      </c>
      <c r="I73" s="49">
        <v>5.9945247997030965E-2</v>
      </c>
      <c r="J73" s="49">
        <v>0</v>
      </c>
      <c r="K73" s="49">
        <v>1.7423108478797134E-2</v>
      </c>
      <c r="L73" s="49">
        <v>5.9540407357186624E-2</v>
      </c>
      <c r="M73" s="48">
        <v>2.3034633585809008E-2</v>
      </c>
      <c r="N73" s="48">
        <v>8.6804196135893078E-3</v>
      </c>
      <c r="O73" s="48">
        <v>4.5240437614188056E-2</v>
      </c>
      <c r="P73" s="48">
        <v>2.2957209647660688E-2</v>
      </c>
      <c r="Q73" s="50">
        <v>2.9252916985025929E-2</v>
      </c>
      <c r="R73" s="50">
        <v>1.265229016147592E-2</v>
      </c>
      <c r="S73" s="50">
        <v>2.2118962250122977E-2</v>
      </c>
      <c r="T73" s="50">
        <v>7.1973467579838479E-3</v>
      </c>
    </row>
    <row r="74" spans="1:20" x14ac:dyDescent="0.25">
      <c r="A74" t="s">
        <v>115</v>
      </c>
      <c r="B74">
        <v>73</v>
      </c>
      <c r="C74" t="s">
        <v>123</v>
      </c>
      <c r="D74">
        <v>1.8287369659524089E-2</v>
      </c>
      <c r="E74">
        <v>1.9585969684834916E-2</v>
      </c>
      <c r="F74">
        <v>1.9497579772479311E-2</v>
      </c>
      <c r="G74">
        <v>6.5945755624997632E-2</v>
      </c>
      <c r="H74" s="48">
        <v>8.1060769661689319E-2</v>
      </c>
      <c r="I74" s="49">
        <v>2.4057781381667181E-2</v>
      </c>
      <c r="J74" s="49">
        <v>3.0553086284043761E-2</v>
      </c>
      <c r="K74" s="49">
        <v>9.948268629271409E-2</v>
      </c>
      <c r="L74" s="49">
        <v>6.3469817039763426E-2</v>
      </c>
      <c r="M74" s="48">
        <v>2.5261400266217988E-2</v>
      </c>
      <c r="N74" s="48">
        <v>2.558035639446567E-2</v>
      </c>
      <c r="O74" s="48">
        <v>3.359273632395688E-2</v>
      </c>
      <c r="P74" s="48">
        <v>9.4478055964139399E-2</v>
      </c>
      <c r="Q74" s="50">
        <v>5.4946132773179203E-2</v>
      </c>
      <c r="R74" s="50">
        <v>4.0125655246844694E-2</v>
      </c>
      <c r="S74" s="50">
        <v>4.9139068102954118E-2</v>
      </c>
      <c r="T74" s="50">
        <v>3.6804805811752224E-2</v>
      </c>
    </row>
    <row r="75" spans="1:20" x14ac:dyDescent="0.25">
      <c r="A75" t="s">
        <v>117</v>
      </c>
      <c r="B75">
        <v>74</v>
      </c>
      <c r="C75" t="s">
        <v>124</v>
      </c>
      <c r="D75">
        <v>0.20901835244856296</v>
      </c>
      <c r="E75">
        <v>5.7782340336557783E-2</v>
      </c>
      <c r="F75">
        <v>0.13600890935810198</v>
      </c>
      <c r="G75">
        <v>0.20871142677231624</v>
      </c>
      <c r="H75" s="48">
        <v>0.47907843166063213</v>
      </c>
      <c r="I75" s="49">
        <v>0.11478748387583695</v>
      </c>
      <c r="J75" s="49">
        <v>7.5654017209908248E-2</v>
      </c>
      <c r="K75" s="49">
        <v>0.16232279142900535</v>
      </c>
      <c r="L75" s="49">
        <v>0.31355528286693174</v>
      </c>
      <c r="M75" s="48">
        <v>0.4601761338713502</v>
      </c>
      <c r="N75" s="48">
        <v>8.0185454553192051E-2</v>
      </c>
      <c r="O75" s="48">
        <v>5.0985624296672361E-2</v>
      </c>
      <c r="P75" s="48">
        <v>7.1969389786869856E-2</v>
      </c>
      <c r="Q75" s="50">
        <v>9.3865940980662574E-2</v>
      </c>
      <c r="R75" s="50">
        <v>5.484224371814124E-2</v>
      </c>
      <c r="S75" s="50">
        <v>0.29572892005626633</v>
      </c>
      <c r="T75" s="50">
        <v>7.1045372303477961E-2</v>
      </c>
    </row>
    <row r="76" spans="1:20" x14ac:dyDescent="0.25">
      <c r="A76" t="s">
        <v>115</v>
      </c>
      <c r="B76">
        <v>75</v>
      </c>
      <c r="C76" t="s">
        <v>125</v>
      </c>
      <c r="D76">
        <v>4.3997839335568126E-2</v>
      </c>
      <c r="E76">
        <v>2.6468257376697942E-2</v>
      </c>
      <c r="F76">
        <v>3.0212850421994918E-2</v>
      </c>
      <c r="G76">
        <v>6.2632936266001516E-3</v>
      </c>
      <c r="H76" s="48">
        <v>3.8863032083451821E-2</v>
      </c>
      <c r="I76" s="49">
        <v>2.4048914169573624E-2</v>
      </c>
      <c r="J76" s="49">
        <v>0</v>
      </c>
      <c r="K76" s="49">
        <v>1.1584047462902571E-2</v>
      </c>
      <c r="L76" s="49">
        <v>1.2582727346565091E-2</v>
      </c>
      <c r="M76" s="48">
        <v>1.405270960692446E-2</v>
      </c>
      <c r="N76" s="48">
        <v>1.216851883593891E-2</v>
      </c>
      <c r="O76" s="48">
        <v>2.2620087423696027E-2</v>
      </c>
      <c r="P76" s="48">
        <v>0</v>
      </c>
      <c r="Q76" s="50">
        <v>1.2256805407181092E-2</v>
      </c>
      <c r="R76" s="50">
        <v>6.5711748288401328E-3</v>
      </c>
      <c r="S76" s="50">
        <v>7.7666037099299416E-3</v>
      </c>
      <c r="T76" s="50">
        <v>2.0655991787556931E-2</v>
      </c>
    </row>
    <row r="77" spans="1:20" x14ac:dyDescent="0.25">
      <c r="A77" t="s">
        <v>115</v>
      </c>
      <c r="B77">
        <v>76</v>
      </c>
      <c r="C77" t="s">
        <v>126</v>
      </c>
      <c r="D77">
        <v>2.1439209707055127E-2</v>
      </c>
      <c r="E77">
        <v>1.9076336326412674E-2</v>
      </c>
      <c r="F77">
        <v>1.7859755584773741E-2</v>
      </c>
      <c r="G77">
        <v>4.5736253764518389E-3</v>
      </c>
      <c r="H77" s="48">
        <v>2.0200400732350028E-2</v>
      </c>
      <c r="I77" s="49">
        <v>0</v>
      </c>
      <c r="J77" s="49">
        <v>1.2506635251152916E-2</v>
      </c>
      <c r="K77" s="49">
        <v>1.3726385424233049E-2</v>
      </c>
      <c r="L77" s="49">
        <v>4.0206627541479349E-2</v>
      </c>
      <c r="M77" s="48">
        <v>1.1268838756257307E-2</v>
      </c>
      <c r="N77" s="48">
        <v>1.2962455503327495E-2</v>
      </c>
      <c r="O77" s="48">
        <v>0</v>
      </c>
      <c r="P77" s="48">
        <v>9.5569213040875428E-3</v>
      </c>
      <c r="Q77" s="50">
        <v>2.9125238644007567E-2</v>
      </c>
      <c r="R77" s="50">
        <v>5.3486061951852723E-2</v>
      </c>
      <c r="S77" s="50">
        <v>1.2412431314180563E-2</v>
      </c>
      <c r="T77" s="50">
        <v>0</v>
      </c>
    </row>
    <row r="78" spans="1:20" x14ac:dyDescent="0.25">
      <c r="A78" t="s">
        <v>115</v>
      </c>
      <c r="B78">
        <v>77</v>
      </c>
      <c r="C78" t="s">
        <v>127</v>
      </c>
      <c r="D78">
        <v>0.14773598975257946</v>
      </c>
      <c r="E78">
        <v>2.0953000615804612E-2</v>
      </c>
      <c r="F78">
        <v>0</v>
      </c>
      <c r="G78">
        <v>4.0282921870177013E-2</v>
      </c>
      <c r="H78" s="48">
        <v>3.6883674397823078E-2</v>
      </c>
      <c r="I78" s="49">
        <v>2.0091490917179419E-2</v>
      </c>
      <c r="J78" s="49">
        <v>1.4388336229392968E-2</v>
      </c>
      <c r="K78" s="49">
        <v>0</v>
      </c>
      <c r="L78" s="49">
        <v>0</v>
      </c>
      <c r="M78" s="48">
        <v>2.7997967187913222E-2</v>
      </c>
      <c r="N78" s="48">
        <v>0</v>
      </c>
      <c r="O78" s="48">
        <v>2.6938482821828775E-2</v>
      </c>
      <c r="P78" s="48">
        <v>5.5292330162643649E-2</v>
      </c>
      <c r="Q78" s="50">
        <v>1.5473755629995383E-2</v>
      </c>
      <c r="R78" s="50">
        <v>3.0867134478083993E-2</v>
      </c>
      <c r="S78" s="50">
        <v>4.1905838021945321E-2</v>
      </c>
      <c r="T78" s="50">
        <v>8.1501748566296245E-2</v>
      </c>
    </row>
    <row r="79" spans="1:20" x14ac:dyDescent="0.25">
      <c r="A79" t="s">
        <v>115</v>
      </c>
      <c r="B79">
        <v>78</v>
      </c>
      <c r="C79" t="s">
        <v>128</v>
      </c>
      <c r="D79">
        <v>1.6400423993806357E-2</v>
      </c>
      <c r="E79">
        <v>5.3696612477360947E-2</v>
      </c>
      <c r="F79">
        <v>5.1745284305238448E-2</v>
      </c>
      <c r="G79">
        <v>7.2450524994441476E-3</v>
      </c>
      <c r="H79" s="48">
        <v>2.7371347121852265E-2</v>
      </c>
      <c r="I79" s="49">
        <v>9.8782500562837203E-2</v>
      </c>
      <c r="J79" s="49">
        <v>1.9817932254316009E-2</v>
      </c>
      <c r="K79" s="49">
        <v>6.2392950607496903E-2</v>
      </c>
      <c r="L79" s="49">
        <v>4.7488873317286212E-2</v>
      </c>
      <c r="M79" s="48">
        <v>0.11355993104674288</v>
      </c>
      <c r="N79" s="48">
        <v>1.8260648173285276E-2</v>
      </c>
      <c r="O79" s="48">
        <v>3.1739343582071637E-2</v>
      </c>
      <c r="P79" s="48">
        <v>3.2585026969859557E-2</v>
      </c>
      <c r="Q79" s="50">
        <v>2.7993736190116001E-2</v>
      </c>
      <c r="R79" s="50">
        <v>6.1020964818003535E-3</v>
      </c>
      <c r="S79" s="50">
        <v>8.4733970466065282E-3</v>
      </c>
      <c r="T79" s="50">
        <v>3.8539325657323013E-3</v>
      </c>
    </row>
    <row r="80" spans="1:20" x14ac:dyDescent="0.25">
      <c r="A80" t="s">
        <v>115</v>
      </c>
      <c r="B80">
        <v>79</v>
      </c>
      <c r="C80" t="s">
        <v>129</v>
      </c>
      <c r="D80">
        <v>0.11771665569503986</v>
      </c>
      <c r="E80">
        <v>4.3460898757761105E-3</v>
      </c>
      <c r="F80">
        <v>4.5714748841589249E-2</v>
      </c>
      <c r="G80">
        <v>8.0075843396006617E-3</v>
      </c>
      <c r="H80" s="48">
        <v>6.1074894452424311E-2</v>
      </c>
      <c r="I80" s="49">
        <v>5.4078387489230086E-2</v>
      </c>
      <c r="J80" s="49">
        <v>1.5000281689433192E-2</v>
      </c>
      <c r="K80" s="49">
        <v>2.4841990978650839E-2</v>
      </c>
      <c r="L80" s="49">
        <v>2.9399107032487791E-2</v>
      </c>
      <c r="M80" s="48">
        <v>5.473402426908127E-2</v>
      </c>
      <c r="N80" s="48">
        <v>0</v>
      </c>
      <c r="O80" s="48">
        <v>2.3937855808721258E-3</v>
      </c>
      <c r="P80" s="48">
        <v>4.5008649274104709E-2</v>
      </c>
      <c r="Q80" s="50">
        <v>5.6323394666592669E-2</v>
      </c>
      <c r="R80" s="50">
        <v>6.6290064275990636E-3</v>
      </c>
      <c r="S80" s="50">
        <v>2.9480472800279781E-2</v>
      </c>
      <c r="T80" s="50">
        <v>1.730276462044732E-2</v>
      </c>
    </row>
    <row r="81" spans="1:20" x14ac:dyDescent="0.25">
      <c r="A81" t="s">
        <v>115</v>
      </c>
      <c r="B81">
        <v>80</v>
      </c>
      <c r="C81" t="s">
        <v>130</v>
      </c>
      <c r="D81">
        <v>0.20221201070679781</v>
      </c>
      <c r="E81">
        <v>1.9673517183764568E-2</v>
      </c>
      <c r="F81">
        <v>3.8413640980046973E-2</v>
      </c>
      <c r="G81">
        <v>6.1125651007174465E-2</v>
      </c>
      <c r="H81" s="48">
        <v>9.117001046747715E-2</v>
      </c>
      <c r="I81" s="49">
        <v>8.7043036912322486E-2</v>
      </c>
      <c r="J81" s="49">
        <v>8.7864338749862103E-2</v>
      </c>
      <c r="K81" s="49">
        <v>3.2624232446812854E-2</v>
      </c>
      <c r="L81" s="49">
        <v>4.788113377580671E-2</v>
      </c>
      <c r="M81" s="48">
        <v>3.26158628756592E-2</v>
      </c>
      <c r="N81" s="48">
        <v>5.2291090106443332E-2</v>
      </c>
      <c r="O81" s="48">
        <v>8.5289074207116178E-2</v>
      </c>
      <c r="P81" s="48">
        <v>1.3094274755512801E-2</v>
      </c>
      <c r="Q81" s="50">
        <v>6.3378537739787369E-2</v>
      </c>
      <c r="R81" s="50">
        <v>2.5755520429538603E-2</v>
      </c>
      <c r="S81" s="50">
        <v>1.5962179014453581E-2</v>
      </c>
      <c r="T81" s="50">
        <v>4.7083235075702723E-2</v>
      </c>
    </row>
    <row r="82" spans="1:20" x14ac:dyDescent="0.25">
      <c r="A82" t="s">
        <v>115</v>
      </c>
      <c r="B82">
        <v>81</v>
      </c>
      <c r="C82" t="s">
        <v>131</v>
      </c>
      <c r="D82">
        <v>0.2054230592678985</v>
      </c>
      <c r="E82">
        <v>4.1084792468744871E-2</v>
      </c>
      <c r="F82">
        <v>0.21607329268981315</v>
      </c>
      <c r="G82">
        <v>6.2682483913326745E-2</v>
      </c>
      <c r="H82" s="48">
        <v>4.9521966151795813E-2</v>
      </c>
      <c r="I82" s="49">
        <v>1.6787046792925399E-2</v>
      </c>
      <c r="J82" s="49">
        <v>5.4872901482573157E-2</v>
      </c>
      <c r="K82" s="49">
        <v>0.14923663890954283</v>
      </c>
      <c r="L82" s="49">
        <v>5.3492567508133859E-2</v>
      </c>
      <c r="M82" s="48">
        <v>2.5702055024438251E-2</v>
      </c>
      <c r="N82" s="48">
        <v>0</v>
      </c>
      <c r="O82" s="48">
        <v>2.0732634660258771E-2</v>
      </c>
      <c r="P82" s="48">
        <v>1.0734912461516366E-2</v>
      </c>
      <c r="Q82" s="50">
        <v>3.1329430695249169E-2</v>
      </c>
      <c r="R82" s="50">
        <v>6.0002422230805978E-2</v>
      </c>
      <c r="S82" s="50">
        <v>7.4009766698340293E-2</v>
      </c>
      <c r="T82" s="50">
        <v>7.0875700417491749E-2</v>
      </c>
    </row>
    <row r="83" spans="1:20" x14ac:dyDescent="0.25">
      <c r="A83" t="s">
        <v>115</v>
      </c>
      <c r="B83">
        <v>82</v>
      </c>
      <c r="C83" t="s">
        <v>132</v>
      </c>
      <c r="D83">
        <v>2.3045944695802952E-2</v>
      </c>
      <c r="E83">
        <v>1.234857654312648E-2</v>
      </c>
      <c r="F83">
        <v>1.1880789565022379E-2</v>
      </c>
      <c r="G83">
        <v>3.4449263810455551E-2</v>
      </c>
      <c r="H83" s="48">
        <v>2.4039987271948816E-2</v>
      </c>
      <c r="I83" s="49">
        <v>1.5149999491129202E-2</v>
      </c>
      <c r="J83" s="49">
        <v>3.4782348356323864E-2</v>
      </c>
      <c r="K83" s="49">
        <v>4.8251751064430359E-2</v>
      </c>
      <c r="L83" s="49">
        <v>1.2285900751239236E-2</v>
      </c>
      <c r="M83" s="48">
        <v>2.194198058355579E-2</v>
      </c>
      <c r="N83" s="48">
        <v>9.7662006995313355E-2</v>
      </c>
      <c r="O83" s="48">
        <v>3.6887687006482782E-2</v>
      </c>
      <c r="P83" s="48">
        <v>1.5569593666288493E-2</v>
      </c>
      <c r="Q83" s="50">
        <v>6.7135191208390482E-2</v>
      </c>
      <c r="R83" s="50">
        <v>6.8599485920166686E-3</v>
      </c>
      <c r="S83" s="50">
        <v>4.758794050221898E-3</v>
      </c>
      <c r="T83" s="50">
        <v>8.4351441471886321E-2</v>
      </c>
    </row>
    <row r="84" spans="1:20" x14ac:dyDescent="0.25">
      <c r="A84" t="s">
        <v>115</v>
      </c>
      <c r="B84">
        <v>83</v>
      </c>
      <c r="C84" t="s">
        <v>133</v>
      </c>
      <c r="D84">
        <v>9.5260287733434867E-2</v>
      </c>
      <c r="E84">
        <v>1.5131471802724348E-2</v>
      </c>
      <c r="F84">
        <v>1.1003901988030435E-2</v>
      </c>
      <c r="G84">
        <v>1.2401176043908068E-2</v>
      </c>
      <c r="H84" s="48">
        <v>5.6244415540304481E-2</v>
      </c>
      <c r="I84" s="49">
        <v>1.4935053366308768E-2</v>
      </c>
      <c r="J84" s="49">
        <v>2.8083458605379575E-2</v>
      </c>
      <c r="K84" s="49">
        <v>1.3081972704157245E-2</v>
      </c>
      <c r="L84" s="49">
        <v>2.7999067721764519E-2</v>
      </c>
      <c r="M84" s="48">
        <v>1.3356186277851017E-2</v>
      </c>
      <c r="N84" s="48">
        <v>7.5764631856502524E-3</v>
      </c>
      <c r="O84" s="48">
        <v>8.7410888135649543E-3</v>
      </c>
      <c r="P84" s="48">
        <v>9.8693043999538051E-3</v>
      </c>
      <c r="Q84" s="50">
        <v>0</v>
      </c>
      <c r="R84" s="50">
        <v>0</v>
      </c>
      <c r="S84" s="50">
        <v>1.6407417465980949E-2</v>
      </c>
      <c r="T84" s="50">
        <v>1.1184433952328474E-2</v>
      </c>
    </row>
    <row r="85" spans="1:20" x14ac:dyDescent="0.25">
      <c r="A85" t="s">
        <v>115</v>
      </c>
      <c r="B85">
        <v>84</v>
      </c>
      <c r="C85" t="s">
        <v>134</v>
      </c>
      <c r="D85">
        <v>2.1249429426626224E-2</v>
      </c>
      <c r="E85">
        <v>1.2313890240510064E-2</v>
      </c>
      <c r="F85">
        <v>1.464530227137237E-2</v>
      </c>
      <c r="G85">
        <v>2.8258193685686823E-3</v>
      </c>
      <c r="H85" s="48">
        <v>4.6645808034946064E-2</v>
      </c>
      <c r="I85" s="49">
        <v>2.3309931661228571E-2</v>
      </c>
      <c r="J85" s="49">
        <v>2.2059981653903441E-2</v>
      </c>
      <c r="K85" s="49">
        <v>1.1984956692005283E-2</v>
      </c>
      <c r="L85" s="49">
        <v>5.7114591252238342E-3</v>
      </c>
      <c r="M85" s="48">
        <v>1.0701494484244492E-2</v>
      </c>
      <c r="N85" s="48">
        <v>7.3654490156464136E-2</v>
      </c>
      <c r="O85" s="48">
        <v>1.9085049270385158E-2</v>
      </c>
      <c r="P85" s="48">
        <v>2.8042775320854016E-2</v>
      </c>
      <c r="Q85" s="50">
        <v>3.1444354912273972E-2</v>
      </c>
      <c r="R85" s="50">
        <v>2.2497593148967859E-2</v>
      </c>
      <c r="S85" s="50">
        <v>1.183002463257019E-2</v>
      </c>
      <c r="T85" s="50">
        <v>4.2460005448996016E-2</v>
      </c>
    </row>
    <row r="86" spans="1:20" x14ac:dyDescent="0.25">
      <c r="A86" t="s">
        <v>135</v>
      </c>
      <c r="B86">
        <v>85</v>
      </c>
      <c r="C86" t="s">
        <v>136</v>
      </c>
      <c r="D86">
        <v>6.2889972016650961E-2</v>
      </c>
      <c r="E86">
        <v>2.2136288915408097E-2</v>
      </c>
      <c r="F86">
        <v>0</v>
      </c>
      <c r="G86">
        <v>3.7104928418683187E-3</v>
      </c>
      <c r="H86" s="48">
        <v>2.5889037181019245E-2</v>
      </c>
      <c r="I86" s="49">
        <v>2.3164149705779919E-2</v>
      </c>
      <c r="J86" s="49">
        <v>1.6485905274177721E-2</v>
      </c>
      <c r="K86" s="49">
        <v>0</v>
      </c>
      <c r="L86" s="49">
        <v>1.1215965127378298E-2</v>
      </c>
      <c r="M86" s="48">
        <v>3.9818892185528747E-2</v>
      </c>
      <c r="N86" s="48">
        <v>4.5929046328766716E-2</v>
      </c>
      <c r="O86" s="48">
        <v>2.5424059680516337E-2</v>
      </c>
      <c r="P86" s="48">
        <v>7.276603181807572E-3</v>
      </c>
      <c r="Q86" s="50">
        <v>9.5736291514069861E-3</v>
      </c>
      <c r="R86" s="50">
        <v>1.5157542278384083E-2</v>
      </c>
      <c r="S86" s="50">
        <v>2.4841001814987138E-2</v>
      </c>
      <c r="T86" s="50">
        <v>5.8337350910793749E-2</v>
      </c>
    </row>
    <row r="87" spans="1:20" x14ac:dyDescent="0.25">
      <c r="A87" t="s">
        <v>115</v>
      </c>
      <c r="B87">
        <v>86</v>
      </c>
      <c r="C87" t="s">
        <v>137</v>
      </c>
      <c r="D87">
        <v>0</v>
      </c>
      <c r="E87">
        <v>5.5709761568488683E-2</v>
      </c>
      <c r="F87">
        <v>2.1383255439982787E-2</v>
      </c>
      <c r="G87">
        <v>3.5116478349581271E-3</v>
      </c>
      <c r="H87" s="48">
        <v>7.4423402191339137E-3</v>
      </c>
      <c r="I87" s="49">
        <v>0</v>
      </c>
      <c r="J87" s="49">
        <v>7.3684070418517395E-3</v>
      </c>
      <c r="K87" s="49">
        <v>1.4062517946384188E-2</v>
      </c>
      <c r="L87" s="49">
        <v>3.460720901714294E-2</v>
      </c>
      <c r="M87" s="48">
        <v>6.0890835130649391E-2</v>
      </c>
      <c r="N87" s="48">
        <v>2.7654012214022089E-3</v>
      </c>
      <c r="O87" s="48">
        <v>8.0164654543989078E-3</v>
      </c>
      <c r="P87" s="48">
        <v>0</v>
      </c>
      <c r="Q87" s="50">
        <v>8.5179125230882731E-3</v>
      </c>
      <c r="R87" s="50">
        <v>7.2923436169030197E-3</v>
      </c>
      <c r="S87" s="50">
        <v>5.2950880785824946E-3</v>
      </c>
      <c r="T87" s="50">
        <v>1.2038931808769389E-2</v>
      </c>
    </row>
    <row r="88" spans="1:20" x14ac:dyDescent="0.25">
      <c r="A88" t="s">
        <v>115</v>
      </c>
      <c r="B88">
        <v>87</v>
      </c>
      <c r="C88" t="s">
        <v>138</v>
      </c>
      <c r="D88">
        <v>0</v>
      </c>
      <c r="E88">
        <v>2.0335409059297274E-2</v>
      </c>
      <c r="F88">
        <v>4.6997097413775677E-3</v>
      </c>
      <c r="G88">
        <v>5.0719327659665199E-2</v>
      </c>
      <c r="H88" s="48">
        <v>1.6707961938504715E-2</v>
      </c>
      <c r="I88" s="49">
        <v>1.5248166428103026E-2</v>
      </c>
      <c r="J88" s="49">
        <v>3.967104636306544E-2</v>
      </c>
      <c r="K88" s="49">
        <v>1.503185333194606E-2</v>
      </c>
      <c r="L88" s="49">
        <v>4.8652102001539604E-2</v>
      </c>
      <c r="M88" s="48">
        <v>4.761180555989679E-3</v>
      </c>
      <c r="N88" s="48">
        <v>6.6029027442139178E-3</v>
      </c>
      <c r="O88" s="48">
        <v>0</v>
      </c>
      <c r="P88" s="48">
        <v>5.5797948290116563E-2</v>
      </c>
      <c r="Q88" s="50">
        <v>1.2667180952398556E-2</v>
      </c>
      <c r="R88" s="50">
        <v>6.9643278438204261E-3</v>
      </c>
      <c r="S88" s="50">
        <v>5.1713933369410773E-3</v>
      </c>
      <c r="T88" s="50">
        <v>4.0698367998762072E-2</v>
      </c>
    </row>
    <row r="89" spans="1:20" x14ac:dyDescent="0.25">
      <c r="A89" t="s">
        <v>115</v>
      </c>
      <c r="B89">
        <v>88</v>
      </c>
      <c r="C89" t="s">
        <v>139</v>
      </c>
      <c r="D89">
        <v>6.6939481497137007E-2</v>
      </c>
      <c r="E89">
        <v>1.1410570451120244E-2</v>
      </c>
      <c r="F89">
        <v>1.1967209088755747E-2</v>
      </c>
      <c r="G89">
        <v>8.1872923193371961E-3</v>
      </c>
      <c r="H89" s="48">
        <v>1.9968892504209655E-2</v>
      </c>
      <c r="I89" s="49">
        <v>4.7217332679369117E-2</v>
      </c>
      <c r="J89" s="49">
        <v>6.3714401741986918E-3</v>
      </c>
      <c r="K89" s="49">
        <v>3.1025585134569447E-2</v>
      </c>
      <c r="L89" s="49">
        <v>7.3153885297356268E-3</v>
      </c>
      <c r="M89" s="48">
        <v>6.0379360540349404E-3</v>
      </c>
      <c r="N89" s="48">
        <v>4.9393027884675894E-2</v>
      </c>
      <c r="O89" s="48">
        <v>3.119185957117802E-2</v>
      </c>
      <c r="P89" s="48">
        <v>7.9610478481355662E-2</v>
      </c>
      <c r="Q89" s="50">
        <v>2.8077728857317543E-2</v>
      </c>
      <c r="R89" s="50">
        <v>8.4056731064413182E-3</v>
      </c>
      <c r="S89" s="50">
        <v>3.1332950190449049E-3</v>
      </c>
      <c r="T89" s="50">
        <v>1.4478092245132372E-2</v>
      </c>
    </row>
    <row r="90" spans="1:20" x14ac:dyDescent="0.25">
      <c r="A90" t="s">
        <v>115</v>
      </c>
      <c r="B90">
        <v>89</v>
      </c>
      <c r="C90" t="s">
        <v>140</v>
      </c>
      <c r="D90">
        <v>5.4402678029513291E-2</v>
      </c>
      <c r="E90">
        <v>5.6801973502861973E-3</v>
      </c>
      <c r="F90">
        <v>0</v>
      </c>
      <c r="G90">
        <v>1.5266663661838469E-2</v>
      </c>
      <c r="H90" s="48">
        <v>1.0583491498401215E-2</v>
      </c>
      <c r="I90" s="49">
        <v>2.7942529396777303E-2</v>
      </c>
      <c r="J90" s="49">
        <v>4.468569137699524E-2</v>
      </c>
      <c r="K90" s="49">
        <v>0</v>
      </c>
      <c r="L90" s="49">
        <v>8.4409533991795085E-2</v>
      </c>
      <c r="M90" s="48">
        <v>2.0477665052105583E-2</v>
      </c>
      <c r="N90" s="48">
        <v>2.3430614317155037E-2</v>
      </c>
      <c r="O90" s="48">
        <v>1.7667406866899042E-2</v>
      </c>
      <c r="P90" s="48">
        <v>3.5232405375795105E-2</v>
      </c>
      <c r="Q90" s="50">
        <v>1.1949858373581571E-2</v>
      </c>
      <c r="R90" s="50">
        <v>3.9179565875879603E-3</v>
      </c>
      <c r="S90" s="50">
        <v>1.6400515459304071E-2</v>
      </c>
      <c r="T90" s="50">
        <v>5.4151197239944514E-2</v>
      </c>
    </row>
    <row r="92" spans="1:20" s="51" customFormat="1" ht="15.75" x14ac:dyDescent="0.25">
      <c r="C92" s="51" t="s">
        <v>19</v>
      </c>
      <c r="F92" s="51" t="s">
        <v>248</v>
      </c>
      <c r="H92" s="52"/>
      <c r="I92" s="53"/>
      <c r="J92" s="53" t="s">
        <v>249</v>
      </c>
      <c r="K92" s="53"/>
      <c r="L92" s="53"/>
      <c r="M92" s="52"/>
      <c r="N92" s="52" t="s">
        <v>250</v>
      </c>
      <c r="O92" s="52"/>
      <c r="P92" s="52"/>
      <c r="Q92" s="54"/>
      <c r="R92" s="54" t="s">
        <v>250</v>
      </c>
      <c r="S92" s="54"/>
      <c r="T92" s="54"/>
    </row>
    <row r="95" spans="1:20" x14ac:dyDescent="0.25">
      <c r="B95" t="s">
        <v>82</v>
      </c>
      <c r="C95" t="s">
        <v>141</v>
      </c>
      <c r="D95">
        <v>1.8745630070002941</v>
      </c>
      <c r="E95">
        <v>1.2639029422682995</v>
      </c>
      <c r="F95">
        <v>1.3901947413088758</v>
      </c>
      <c r="G95">
        <v>1.2405332747658757</v>
      </c>
      <c r="H95" s="48">
        <v>2.3956653342422105</v>
      </c>
      <c r="I95" s="49">
        <v>1.5546729826328884</v>
      </c>
      <c r="J95" s="49">
        <v>1.3575354417101624</v>
      </c>
      <c r="K95" s="49">
        <v>1.5759064854898961</v>
      </c>
      <c r="L95" s="49">
        <v>1.3675737850001681</v>
      </c>
      <c r="M95" s="48">
        <v>1.6622961340536282</v>
      </c>
      <c r="N95" s="48">
        <v>1.0905988811432468</v>
      </c>
      <c r="O95" s="48">
        <v>1.0863955712244819</v>
      </c>
      <c r="P95" s="48">
        <v>1.3384408513546242</v>
      </c>
      <c r="Q95" s="50">
        <v>1.5873849957364916</v>
      </c>
      <c r="R95" s="50">
        <v>1.3930965819006349</v>
      </c>
      <c r="S95" s="50">
        <v>1.0309633516830512</v>
      </c>
      <c r="T95" s="50">
        <v>1.4135353604384011</v>
      </c>
    </row>
    <row r="96" spans="1:20" x14ac:dyDescent="0.25">
      <c r="C96" t="s">
        <v>142</v>
      </c>
      <c r="D96">
        <v>0.58559070453100237</v>
      </c>
      <c r="E96">
        <v>0.38999940783090353</v>
      </c>
      <c r="F96">
        <v>0.49332463190346837</v>
      </c>
      <c r="G96">
        <v>0.3114081634918639</v>
      </c>
      <c r="H96" s="48">
        <v>0.72906504615395529</v>
      </c>
      <c r="I96" s="49">
        <v>0.43205076823524574</v>
      </c>
      <c r="J96" s="49">
        <v>0.365805524759028</v>
      </c>
      <c r="K96" s="49">
        <v>0.42088662419905348</v>
      </c>
      <c r="L96" s="49">
        <v>0.39828317140883968</v>
      </c>
      <c r="M96" s="48">
        <v>0.39865362452791342</v>
      </c>
      <c r="N96" s="48">
        <v>0.30130226208309502</v>
      </c>
      <c r="O96" s="48">
        <v>0.28677943373896331</v>
      </c>
      <c r="P96" s="48">
        <v>0.31485293420670962</v>
      </c>
      <c r="Q96" s="50">
        <v>0.51221227430950955</v>
      </c>
      <c r="R96" s="50">
        <v>0.4675685851228617</v>
      </c>
      <c r="S96" s="50">
        <v>0.29203642051301626</v>
      </c>
      <c r="T96" s="50">
        <v>0.34065315460826845</v>
      </c>
    </row>
    <row r="97" spans="2:20" x14ac:dyDescent="0.25">
      <c r="C97" t="s">
        <v>143</v>
      </c>
      <c r="D97">
        <v>0.83796505903241059</v>
      </c>
      <c r="E97">
        <v>0.67994316968864932</v>
      </c>
      <c r="F97">
        <v>0.763629333071705</v>
      </c>
      <c r="G97">
        <v>0.54008196869484282</v>
      </c>
      <c r="H97" s="48">
        <v>0.95530292152932983</v>
      </c>
      <c r="I97" s="49">
        <v>0.60824122565455074</v>
      </c>
      <c r="J97" s="49">
        <v>0.54031757636588507</v>
      </c>
      <c r="K97" s="49">
        <v>0.63490015325376803</v>
      </c>
      <c r="L97" s="49">
        <v>0.57777779628506454</v>
      </c>
      <c r="M97" s="48">
        <v>0.59627814511709276</v>
      </c>
      <c r="N97" s="48">
        <v>0.5391300082973004</v>
      </c>
      <c r="O97" s="48">
        <v>0.56585868071042622</v>
      </c>
      <c r="P97" s="48">
        <v>0.55234345493085946</v>
      </c>
      <c r="Q97" s="50">
        <v>0.69417097976132569</v>
      </c>
      <c r="R97" s="50">
        <v>0.6432412981567811</v>
      </c>
      <c r="S97" s="50">
        <v>0.45621818860246416</v>
      </c>
      <c r="T97" s="50">
        <v>0.62786117296179089</v>
      </c>
    </row>
    <row r="98" spans="2:20" x14ac:dyDescent="0.25">
      <c r="C98" t="s">
        <v>21</v>
      </c>
      <c r="D98">
        <v>3.2981187705637072</v>
      </c>
      <c r="E98">
        <v>2.333845519787852</v>
      </c>
      <c r="F98">
        <v>2.6471487062840491</v>
      </c>
      <c r="G98">
        <v>2.0920234069525825</v>
      </c>
      <c r="H98" s="48">
        <v>4.0800333019254955</v>
      </c>
      <c r="I98" s="49">
        <v>2.594964976522685</v>
      </c>
      <c r="J98" s="49">
        <v>2.2636585428350755</v>
      </c>
      <c r="K98" s="49">
        <v>2.6316932629427177</v>
      </c>
      <c r="L98" s="49">
        <v>2.3436347526940722</v>
      </c>
      <c r="M98" s="48">
        <v>2.6572279036986344</v>
      </c>
      <c r="N98" s="48">
        <v>1.931031151523642</v>
      </c>
      <c r="O98" s="48">
        <v>1.9390336856738715</v>
      </c>
      <c r="P98" s="48">
        <v>2.2056372404921936</v>
      </c>
      <c r="Q98" s="50">
        <v>2.7937682498073269</v>
      </c>
      <c r="R98" s="50">
        <v>2.5039064651802776</v>
      </c>
      <c r="S98" s="50">
        <v>1.7792179607985315</v>
      </c>
      <c r="T98" s="50">
        <v>2.3820496880084603</v>
      </c>
    </row>
    <row r="100" spans="2:20" x14ac:dyDescent="0.25">
      <c r="B100" t="s">
        <v>3</v>
      </c>
      <c r="C100" t="s">
        <v>27</v>
      </c>
      <c r="D100">
        <v>1.0011774826464122E-2</v>
      </c>
      <c r="E100">
        <v>1.4979053650395122E-2</v>
      </c>
      <c r="F100">
        <v>2.8429074021555978E-2</v>
      </c>
      <c r="G100">
        <v>4.5295926840056684E-2</v>
      </c>
      <c r="H100" s="48">
        <v>9.9343095994842319E-3</v>
      </c>
      <c r="I100" s="49">
        <v>3.5984451148117743E-3</v>
      </c>
      <c r="J100" s="49">
        <v>5.2224190554259135E-2</v>
      </c>
      <c r="K100" s="49">
        <v>1.5623644449430355E-2</v>
      </c>
      <c r="L100" s="49">
        <v>5.334964666784086E-2</v>
      </c>
      <c r="M100" s="48">
        <v>5.307689918068928E-2</v>
      </c>
      <c r="N100" s="48">
        <v>0</v>
      </c>
      <c r="O100" s="48">
        <v>6.0468417592784412E-3</v>
      </c>
      <c r="P100" s="48">
        <v>4.2225185857626787E-2</v>
      </c>
      <c r="Q100" s="50">
        <v>5.7499720745115834E-3</v>
      </c>
      <c r="R100" s="50">
        <v>6.453980733535346E-3</v>
      </c>
      <c r="S100" s="50">
        <v>7.7735346049877998E-3</v>
      </c>
      <c r="T100" s="50">
        <v>6.8140359175256435E-3</v>
      </c>
    </row>
    <row r="101" spans="2:20" x14ac:dyDescent="0.25">
      <c r="C101" t="s">
        <v>28</v>
      </c>
      <c r="D101">
        <v>1.3574236451272732</v>
      </c>
      <c r="E101">
        <v>1.0989662644288671</v>
      </c>
      <c r="F101">
        <v>1.3675040468146451</v>
      </c>
      <c r="G101">
        <v>1.442185695199002</v>
      </c>
      <c r="H101" s="48">
        <v>1.746432863080037</v>
      </c>
      <c r="I101" s="49">
        <v>1.0251638291769578</v>
      </c>
      <c r="J101" s="49">
        <v>1.1654159292470228</v>
      </c>
      <c r="K101" s="49">
        <v>1.5655062287774051</v>
      </c>
      <c r="L101" s="49">
        <v>1.0448594671339047</v>
      </c>
      <c r="M101" s="48">
        <v>1.0976432495679336</v>
      </c>
      <c r="N101" s="48">
        <v>0.9889824616369951</v>
      </c>
      <c r="O101" s="48">
        <v>0.71750438240904013</v>
      </c>
      <c r="P101" s="48">
        <v>0.89233162023308676</v>
      </c>
      <c r="Q101" s="50">
        <v>1.0389611222840076</v>
      </c>
      <c r="R101" s="50">
        <v>1.541947947650421</v>
      </c>
      <c r="S101" s="50">
        <v>1.1370131060116695</v>
      </c>
      <c r="T101" s="50">
        <v>0.98090244933909154</v>
      </c>
    </row>
    <row r="102" spans="2:20" x14ac:dyDescent="0.25">
      <c r="C102" t="s">
        <v>29</v>
      </c>
      <c r="D102">
        <v>2.3883795480664931</v>
      </c>
      <c r="E102">
        <v>1.5770724494947506</v>
      </c>
      <c r="F102">
        <v>1.80302245217116</v>
      </c>
      <c r="G102">
        <v>1.8016718518139196</v>
      </c>
      <c r="H102" s="48">
        <v>2.7456635625328487</v>
      </c>
      <c r="I102" s="49">
        <v>1.8943768841917354</v>
      </c>
      <c r="J102" s="49">
        <v>1.9362690070299735</v>
      </c>
      <c r="K102" s="49">
        <v>2.0045069638769788</v>
      </c>
      <c r="L102" s="49">
        <v>1.4941453615274476</v>
      </c>
      <c r="M102" s="48">
        <v>1.8110041684421276</v>
      </c>
      <c r="N102" s="48">
        <v>1.576791606824252</v>
      </c>
      <c r="O102" s="48">
        <v>1.6117568248152387</v>
      </c>
      <c r="P102" s="48">
        <v>1.6343530973342255</v>
      </c>
      <c r="Q102" s="50">
        <v>1.9903442016527941</v>
      </c>
      <c r="R102" s="50">
        <v>2.2293979370949466</v>
      </c>
      <c r="S102" s="50">
        <v>1.2673336610081107</v>
      </c>
      <c r="T102" s="50">
        <v>1.5239534108122215</v>
      </c>
    </row>
    <row r="103" spans="2:20" x14ac:dyDescent="0.25">
      <c r="C103" t="s">
        <v>30</v>
      </c>
      <c r="D103">
        <v>3.7458031931937663</v>
      </c>
      <c r="E103">
        <v>2.6760387139236177</v>
      </c>
      <c r="F103">
        <v>3.1705264989858053</v>
      </c>
      <c r="G103">
        <v>3.2438575470129214</v>
      </c>
      <c r="H103" s="48">
        <v>4.4920964256128855</v>
      </c>
      <c r="I103" s="49">
        <v>2.9195407133686935</v>
      </c>
      <c r="J103" s="49">
        <v>3.101684936276996</v>
      </c>
      <c r="K103" s="49">
        <v>3.5700131926543839</v>
      </c>
      <c r="L103" s="49">
        <v>2.5390048286613522</v>
      </c>
      <c r="M103" s="48">
        <v>2.9086474180100614</v>
      </c>
      <c r="N103" s="48">
        <v>2.5657740684612471</v>
      </c>
      <c r="O103" s="48">
        <v>2.3292612072242789</v>
      </c>
      <c r="P103" s="48">
        <v>2.5266847175673122</v>
      </c>
      <c r="Q103" s="50">
        <v>3.0293053239368017</v>
      </c>
      <c r="R103" s="50">
        <v>3.7713458847453678</v>
      </c>
      <c r="S103" s="50">
        <v>2.4043467670197805</v>
      </c>
      <c r="T103" s="50">
        <v>2.5048558601513129</v>
      </c>
    </row>
    <row r="104" spans="2:20" x14ac:dyDescent="0.25">
      <c r="C104" t="s">
        <v>31</v>
      </c>
      <c r="D104">
        <v>4.3387930396572238E-2</v>
      </c>
      <c r="E104">
        <v>1.0163193066233806E-2</v>
      </c>
      <c r="F104">
        <v>1.4446546188863964E-2</v>
      </c>
      <c r="G104">
        <v>7.6267319056392089E-3</v>
      </c>
      <c r="H104" s="48">
        <v>3.2770923411860636E-2</v>
      </c>
      <c r="I104" s="49">
        <v>3.7582773986850865E-2</v>
      </c>
      <c r="J104" s="49">
        <v>1.2184808424483875E-2</v>
      </c>
      <c r="K104" s="49">
        <v>3.9999659230087843E-3</v>
      </c>
      <c r="L104" s="49">
        <v>5.2422050889149793E-2</v>
      </c>
      <c r="M104" s="48">
        <v>1.4207273825845905E-2</v>
      </c>
      <c r="N104" s="48">
        <v>2.9086533890695576E-3</v>
      </c>
      <c r="O104" s="48">
        <v>1.7134110175916099E-2</v>
      </c>
      <c r="P104" s="48">
        <v>1.4242947970577962E-2</v>
      </c>
      <c r="Q104" s="50">
        <v>5.0210538861959302E-3</v>
      </c>
      <c r="R104" s="50">
        <v>2.1442199964516084E-2</v>
      </c>
      <c r="S104" s="50">
        <v>6.2083471600999475E-3</v>
      </c>
      <c r="T104" s="50">
        <v>3.5841592423405386E-2</v>
      </c>
    </row>
    <row r="105" spans="2:20" x14ac:dyDescent="0.25">
      <c r="C105" t="s">
        <v>21</v>
      </c>
      <c r="D105">
        <v>3.7992028984168029</v>
      </c>
      <c r="E105">
        <v>2.7011809606402464</v>
      </c>
      <c r="F105">
        <v>3.2134021191962252</v>
      </c>
      <c r="G105">
        <v>3.2967802057586173</v>
      </c>
      <c r="H105" s="48">
        <v>4.5348016586242306</v>
      </c>
      <c r="I105" s="49">
        <v>2.9607219324703564</v>
      </c>
      <c r="J105" s="49">
        <v>3.1660939352557391</v>
      </c>
      <c r="K105" s="49">
        <v>3.5896368030268233</v>
      </c>
      <c r="L105" s="49">
        <v>2.6447765262183429</v>
      </c>
      <c r="M105" s="48">
        <v>2.9759315910165967</v>
      </c>
      <c r="N105" s="48">
        <v>2.5686827218503168</v>
      </c>
      <c r="O105" s="48">
        <v>2.3524421591594731</v>
      </c>
      <c r="P105" s="48">
        <v>2.5831528513955169</v>
      </c>
      <c r="Q105" s="50">
        <v>3.0400763498975096</v>
      </c>
      <c r="R105" s="50">
        <v>3.7992420654434191</v>
      </c>
      <c r="S105" s="50">
        <v>2.4183286487848679</v>
      </c>
      <c r="T105" s="50">
        <v>2.5475114884922441</v>
      </c>
    </row>
    <row r="107" spans="2:20" x14ac:dyDescent="0.25">
      <c r="B107" t="s">
        <v>4</v>
      </c>
      <c r="C107" t="s">
        <v>27</v>
      </c>
      <c r="D107">
        <v>0.17749858793975209</v>
      </c>
      <c r="E107">
        <v>9.381936180407581E-2</v>
      </c>
      <c r="F107">
        <v>0.1396342960986188</v>
      </c>
      <c r="G107">
        <v>9.6280880056260898E-2</v>
      </c>
      <c r="H107" s="48">
        <v>0.31131867627479898</v>
      </c>
      <c r="I107" s="49">
        <v>0.24610879931722504</v>
      </c>
      <c r="J107" s="49">
        <v>0.27430424147976701</v>
      </c>
      <c r="K107" s="49">
        <v>8.9561730872349116E-2</v>
      </c>
      <c r="L107" s="49">
        <v>9.2852938799760365E-2</v>
      </c>
      <c r="M107" s="48">
        <v>9.7278323604800543E-2</v>
      </c>
      <c r="N107" s="48">
        <v>6.9659072468561997E-2</v>
      </c>
      <c r="O107" s="48">
        <v>0.11989177643435836</v>
      </c>
      <c r="P107" s="48">
        <v>0.24224064422420685</v>
      </c>
      <c r="Q107" s="50">
        <v>0.15239057047977156</v>
      </c>
      <c r="R107" s="50">
        <v>0.10197109181077098</v>
      </c>
      <c r="S107" s="50">
        <v>8.9641513931808081E-2</v>
      </c>
      <c r="T107" s="50">
        <v>0.11550291867256701</v>
      </c>
    </row>
    <row r="108" spans="2:20" x14ac:dyDescent="0.25">
      <c r="C108" t="s">
        <v>28</v>
      </c>
      <c r="D108">
        <v>0.29939001056010139</v>
      </c>
      <c r="E108">
        <v>0.41086236848022312</v>
      </c>
      <c r="F108">
        <v>0.24945771053575017</v>
      </c>
      <c r="G108">
        <v>0.4829342381252657</v>
      </c>
      <c r="H108" s="48">
        <v>0.36637313679704242</v>
      </c>
      <c r="I108" s="49">
        <v>0.42725046819452794</v>
      </c>
      <c r="J108" s="49">
        <v>0.37472565430675003</v>
      </c>
      <c r="K108" s="49">
        <v>0.46871632801145463</v>
      </c>
      <c r="L108" s="49">
        <v>0.23726789173911314</v>
      </c>
      <c r="M108" s="48">
        <v>0.2711698068509189</v>
      </c>
      <c r="N108" s="48">
        <v>0.15492889967708351</v>
      </c>
      <c r="O108" s="48">
        <v>0.50746457595537353</v>
      </c>
      <c r="P108" s="48">
        <v>0.25808802123061347</v>
      </c>
      <c r="Q108" s="50">
        <v>0.2670750250656917</v>
      </c>
      <c r="R108" s="50">
        <v>0.47927225690581793</v>
      </c>
      <c r="S108" s="50">
        <v>0.1739830739937103</v>
      </c>
      <c r="T108" s="50">
        <v>0.23875908461912615</v>
      </c>
    </row>
    <row r="109" spans="2:20" x14ac:dyDescent="0.25">
      <c r="C109" t="s">
        <v>29</v>
      </c>
      <c r="D109">
        <v>7.5358816137976969</v>
      </c>
      <c r="E109">
        <v>5.8603554561177464</v>
      </c>
      <c r="F109">
        <v>6.8980332860971947</v>
      </c>
      <c r="G109">
        <v>5.0697166863311862</v>
      </c>
      <c r="H109" s="48">
        <v>7.9289248743713099</v>
      </c>
      <c r="I109" s="49">
        <v>4.9862168649214098</v>
      </c>
      <c r="J109" s="49">
        <v>4.576271725155296</v>
      </c>
      <c r="K109" s="49">
        <v>5.2063430286930297</v>
      </c>
      <c r="L109" s="49">
        <v>4.6064594012734466</v>
      </c>
      <c r="M109" s="48">
        <v>5.2721727017596072</v>
      </c>
      <c r="N109" s="48">
        <v>4.1198089757768299</v>
      </c>
      <c r="O109" s="48">
        <v>4.102289080012123</v>
      </c>
      <c r="P109" s="48">
        <v>4.2355617085915309</v>
      </c>
      <c r="Q109" s="50">
        <v>5.1009184542072763</v>
      </c>
      <c r="R109" s="50">
        <v>4.767578440060853</v>
      </c>
      <c r="S109" s="50">
        <v>3.6937653075829613</v>
      </c>
      <c r="T109" s="50">
        <v>4.1098233946838345</v>
      </c>
    </row>
    <row r="110" spans="2:20" x14ac:dyDescent="0.25">
      <c r="C110" t="s">
        <v>30</v>
      </c>
      <c r="D110">
        <v>7.835271624357798</v>
      </c>
      <c r="E110">
        <v>6.2712178245979695</v>
      </c>
      <c r="F110">
        <v>7.1474909966329445</v>
      </c>
      <c r="G110">
        <v>5.5526509244564517</v>
      </c>
      <c r="H110" s="48">
        <v>8.2952980111683523</v>
      </c>
      <c r="I110" s="49">
        <v>5.4134673331159373</v>
      </c>
      <c r="J110" s="49">
        <v>4.9509973794620459</v>
      </c>
      <c r="K110" s="49">
        <v>5.6750593567044847</v>
      </c>
      <c r="L110" s="49">
        <v>4.8437272930125594</v>
      </c>
      <c r="M110" s="48">
        <v>5.5433425086105261</v>
      </c>
      <c r="N110" s="48">
        <v>4.2747378754539138</v>
      </c>
      <c r="O110" s="48">
        <v>4.6097536559674968</v>
      </c>
      <c r="P110" s="48">
        <v>4.4936497298221445</v>
      </c>
      <c r="Q110" s="50">
        <v>5.3679934792729682</v>
      </c>
      <c r="R110" s="50">
        <v>5.2468506969666713</v>
      </c>
      <c r="S110" s="50">
        <v>3.8677483815766718</v>
      </c>
      <c r="T110" s="50">
        <v>4.3485824793029604</v>
      </c>
    </row>
    <row r="111" spans="2:20" x14ac:dyDescent="0.25">
      <c r="C111" t="s">
        <v>31</v>
      </c>
    </row>
    <row r="112" spans="2:20" x14ac:dyDescent="0.25">
      <c r="C112" t="s">
        <v>21</v>
      </c>
      <c r="D112">
        <v>8.0127702122975499</v>
      </c>
      <c r="E112">
        <v>6.365037186402045</v>
      </c>
      <c r="F112">
        <v>7.2871252927315631</v>
      </c>
      <c r="G112">
        <v>5.6489318045127126</v>
      </c>
      <c r="H112" s="48">
        <v>8.606616687443152</v>
      </c>
      <c r="I112" s="49">
        <v>5.6595761324331626</v>
      </c>
      <c r="J112" s="49">
        <v>5.2253016209418126</v>
      </c>
      <c r="K112" s="49">
        <v>5.7646210875768338</v>
      </c>
      <c r="L112" s="49">
        <v>4.9365802318123198</v>
      </c>
      <c r="M112" s="48">
        <v>5.6406208322153271</v>
      </c>
      <c r="N112" s="48">
        <v>4.3443969479224762</v>
      </c>
      <c r="O112" s="48">
        <v>4.7296454324018553</v>
      </c>
      <c r="P112" s="48">
        <v>4.7358903740463516</v>
      </c>
      <c r="Q112" s="50">
        <v>5.5203840497527397</v>
      </c>
      <c r="R112" s="50">
        <v>5.3488217887774425</v>
      </c>
      <c r="S112" s="50">
        <v>3.9573898955084799</v>
      </c>
      <c r="T112" s="50">
        <v>4.4640853979755271</v>
      </c>
    </row>
    <row r="114" spans="2:20" x14ac:dyDescent="0.25">
      <c r="B114" t="s">
        <v>5</v>
      </c>
      <c r="C114" t="s">
        <v>27</v>
      </c>
      <c r="D114">
        <v>6.2889972016650961E-2</v>
      </c>
      <c r="E114">
        <v>2.2136288915408097E-2</v>
      </c>
      <c r="F114">
        <v>0</v>
      </c>
      <c r="G114">
        <v>3.7104928418683187E-3</v>
      </c>
      <c r="H114" s="48">
        <v>2.5889037181019245E-2</v>
      </c>
      <c r="I114" s="49">
        <v>2.3164149705779919E-2</v>
      </c>
      <c r="J114" s="49">
        <v>1.6485905274177721E-2</v>
      </c>
      <c r="K114" s="49">
        <v>0</v>
      </c>
      <c r="L114" s="49">
        <v>1.1215965127378298E-2</v>
      </c>
      <c r="M114" s="48">
        <v>3.9818892185528747E-2</v>
      </c>
      <c r="N114" s="48">
        <v>4.5929046328766716E-2</v>
      </c>
      <c r="O114" s="48">
        <v>2.5424059680516337E-2</v>
      </c>
      <c r="P114" s="48">
        <v>7.276603181807572E-3</v>
      </c>
      <c r="Q114" s="50">
        <v>9.5736291514069861E-3</v>
      </c>
      <c r="R114" s="50">
        <v>1.5157542278384083E-2</v>
      </c>
      <c r="S114" s="50">
        <v>2.4841001814987138E-2</v>
      </c>
      <c r="T114" s="50">
        <v>5.8337350910793749E-2</v>
      </c>
    </row>
    <row r="115" spans="2:20" x14ac:dyDescent="0.25">
      <c r="C115" t="s">
        <v>28</v>
      </c>
      <c r="D115">
        <v>0.22580479464645775</v>
      </c>
      <c r="E115">
        <v>7.5353933654277686E-2</v>
      </c>
      <c r="F115">
        <v>0.15364605693229982</v>
      </c>
      <c r="G115">
        <v>0.24302803317517269</v>
      </c>
      <c r="H115" s="48">
        <v>0.47907843166063213</v>
      </c>
      <c r="I115" s="49">
        <v>0.16494451981451516</v>
      </c>
      <c r="J115" s="49">
        <v>0.10248316470850896</v>
      </c>
      <c r="K115" s="49">
        <v>0.18013407729039951</v>
      </c>
      <c r="L115" s="49">
        <v>0.32642743911804267</v>
      </c>
      <c r="M115" s="48">
        <v>0.5224428281411887</v>
      </c>
      <c r="N115" s="48">
        <v>9.4150771532844513E-2</v>
      </c>
      <c r="O115" s="48">
        <v>6.296143108066711E-2</v>
      </c>
      <c r="P115" s="48">
        <v>0.17634390332855032</v>
      </c>
      <c r="Q115" s="50">
        <v>0.11121612847563365</v>
      </c>
      <c r="R115" s="50">
        <v>8.024950464720372E-2</v>
      </c>
      <c r="S115" s="50">
        <v>0.31594198164811932</v>
      </c>
      <c r="T115" s="50">
        <v>8.5549368453198882E-2</v>
      </c>
    </row>
    <row r="116" spans="2:20" x14ac:dyDescent="0.25">
      <c r="C116" t="s">
        <v>29</v>
      </c>
      <c r="D116">
        <v>1.1640606844191523</v>
      </c>
      <c r="E116">
        <v>0.39290698893697779</v>
      </c>
      <c r="F116">
        <v>0.53904049194139469</v>
      </c>
      <c r="G116">
        <v>0.498336244568516</v>
      </c>
      <c r="H116" s="48">
        <v>0.61790336874084517</v>
      </c>
      <c r="I116" s="49">
        <v>0.6444494499395147</v>
      </c>
      <c r="J116" s="49">
        <v>0.44179467713164899</v>
      </c>
      <c r="K116" s="49">
        <v>0.56929246617780083</v>
      </c>
      <c r="L116" s="49">
        <v>0.7171518270262387</v>
      </c>
      <c r="M116" s="48">
        <v>0.52317950784877576</v>
      </c>
      <c r="N116" s="48">
        <v>0.44287590784912395</v>
      </c>
      <c r="O116" s="48">
        <v>0.43867479542354776</v>
      </c>
      <c r="P116" s="48">
        <v>0.51393204463007136</v>
      </c>
      <c r="Q116" s="50">
        <v>0.51372965421811712</v>
      </c>
      <c r="R116" s="50">
        <v>0.31759688167287436</v>
      </c>
      <c r="S116" s="50">
        <v>0.37451751198740135</v>
      </c>
      <c r="T116" s="50">
        <v>0.64701681364859354</v>
      </c>
    </row>
    <row r="117" spans="2:20" x14ac:dyDescent="0.25">
      <c r="C117" t="s">
        <v>30</v>
      </c>
      <c r="D117">
        <v>1.3898654790656102</v>
      </c>
      <c r="E117">
        <v>0.46826092259125546</v>
      </c>
      <c r="F117">
        <v>0.69268654887369452</v>
      </c>
      <c r="G117">
        <v>0.74136427774368863</v>
      </c>
      <c r="H117" s="48">
        <v>1.0969818004014773</v>
      </c>
      <c r="I117" s="49">
        <v>0.80939396975402988</v>
      </c>
      <c r="J117" s="49">
        <v>0.54427784184015793</v>
      </c>
      <c r="K117" s="49">
        <v>0.74942654346820037</v>
      </c>
      <c r="L117" s="49">
        <v>1.0435792661442813</v>
      </c>
      <c r="M117" s="48">
        <v>1.0456223359899646</v>
      </c>
      <c r="N117" s="48">
        <v>0.53702667938196846</v>
      </c>
      <c r="O117" s="48">
        <v>0.50163622650421491</v>
      </c>
      <c r="P117" s="48">
        <v>0.69027594795862168</v>
      </c>
      <c r="Q117" s="50">
        <v>0.62494578269375078</v>
      </c>
      <c r="R117" s="50">
        <v>0.39784638632007807</v>
      </c>
      <c r="S117" s="50">
        <v>0.69045949363552062</v>
      </c>
      <c r="T117" s="50">
        <v>0.73256618210179236</v>
      </c>
    </row>
    <row r="118" spans="2:20" x14ac:dyDescent="0.25">
      <c r="C118" t="s">
        <v>31</v>
      </c>
    </row>
    <row r="119" spans="2:20" x14ac:dyDescent="0.25">
      <c r="C119" t="s">
        <v>21</v>
      </c>
      <c r="D119">
        <v>1.4527554510822611</v>
      </c>
      <c r="E119">
        <v>0.49039721150666354</v>
      </c>
      <c r="F119">
        <v>0.69268654887369452</v>
      </c>
      <c r="G119">
        <v>0.74507477058555693</v>
      </c>
      <c r="H119" s="48">
        <v>1.1228708375824965</v>
      </c>
      <c r="I119" s="49">
        <v>0.83255811945980984</v>
      </c>
      <c r="J119" s="49">
        <v>0.56076374711433563</v>
      </c>
      <c r="K119" s="49">
        <v>0.74942654346820037</v>
      </c>
      <c r="L119" s="49">
        <v>1.0547952312716595</v>
      </c>
      <c r="M119" s="48">
        <v>1.0854412281754933</v>
      </c>
      <c r="N119" s="48">
        <v>0.58295572571073517</v>
      </c>
      <c r="O119" s="48">
        <v>0.52706028618473122</v>
      </c>
      <c r="P119" s="48">
        <v>0.69755255114042924</v>
      </c>
      <c r="Q119" s="50">
        <v>0.63451941184515781</v>
      </c>
      <c r="R119" s="50">
        <v>0.41300392859846213</v>
      </c>
      <c r="S119" s="50">
        <v>0.71530049545050778</v>
      </c>
      <c r="T119" s="50">
        <v>0.79090353301258609</v>
      </c>
    </row>
    <row r="121" spans="2:20" x14ac:dyDescent="0.25">
      <c r="B121" t="s">
        <v>144</v>
      </c>
      <c r="C121" t="s">
        <v>27</v>
      </c>
      <c r="D121">
        <v>0.50649460062155505</v>
      </c>
      <c r="E121">
        <v>0.37092042039581052</v>
      </c>
      <c r="F121">
        <v>0.46539227218190105</v>
      </c>
      <c r="G121">
        <v>0.68253058082390305</v>
      </c>
      <c r="H121" s="48">
        <v>2.3127746902570472</v>
      </c>
      <c r="I121" s="49">
        <v>0.48830465906802584</v>
      </c>
      <c r="J121" s="49">
        <v>0.70393135819103247</v>
      </c>
      <c r="K121" s="49">
        <v>0.67047917422292069</v>
      </c>
      <c r="L121" s="49">
        <v>0.47175751949828576</v>
      </c>
      <c r="M121" s="48">
        <v>1.2869990151535777</v>
      </c>
      <c r="N121" s="48">
        <v>0.85184562822147802</v>
      </c>
      <c r="O121" s="48">
        <v>0.76395916431758137</v>
      </c>
      <c r="P121" s="48">
        <v>0.52438482333998704</v>
      </c>
      <c r="Q121" s="50">
        <v>0.63309340159985206</v>
      </c>
      <c r="R121" s="50">
        <v>0.29916291492655311</v>
      </c>
      <c r="S121" s="50">
        <v>0.82680214147641773</v>
      </c>
      <c r="T121" s="50">
        <v>1.123756148675181</v>
      </c>
    </row>
    <row r="122" spans="2:20" x14ac:dyDescent="0.25">
      <c r="C122" t="s">
        <v>28</v>
      </c>
      <c r="D122">
        <v>0.22038890941630107</v>
      </c>
      <c r="E122">
        <v>0.7276491212742362</v>
      </c>
      <c r="F122">
        <v>2.029681556969106</v>
      </c>
      <c r="G122">
        <v>1.8952502577593306</v>
      </c>
      <c r="H122" s="48">
        <v>1.4585774351958207</v>
      </c>
      <c r="I122" s="49">
        <v>0.69998325399021621</v>
      </c>
      <c r="J122" s="49">
        <v>0.46634390271453241</v>
      </c>
      <c r="K122" s="49">
        <v>0.64587373310481988</v>
      </c>
      <c r="L122" s="49">
        <v>0.89846652497412172</v>
      </c>
      <c r="M122" s="48">
        <v>0.96058905113164139</v>
      </c>
      <c r="N122" s="48">
        <v>0.1723766051879782</v>
      </c>
      <c r="O122" s="48">
        <v>0.86380683355110643</v>
      </c>
      <c r="P122" s="48">
        <v>0.62436242021405253</v>
      </c>
      <c r="Q122" s="50">
        <v>1.2524245951837236</v>
      </c>
      <c r="R122" s="50">
        <v>1.2215025504865877</v>
      </c>
      <c r="S122" s="50">
        <v>0.42963225683343165</v>
      </c>
      <c r="T122" s="50">
        <v>0.35884289830211424</v>
      </c>
    </row>
    <row r="123" spans="2:20" x14ac:dyDescent="0.25">
      <c r="C123" t="s">
        <v>29</v>
      </c>
      <c r="D123">
        <v>3.6502514790137939</v>
      </c>
      <c r="E123">
        <v>2.5162016969157541</v>
      </c>
      <c r="F123">
        <v>2.6328393474531318</v>
      </c>
      <c r="G123">
        <v>3.1669670268896279</v>
      </c>
      <c r="H123" s="48">
        <v>3.7478393638746259</v>
      </c>
      <c r="I123" s="49">
        <v>2.8428419876255662</v>
      </c>
      <c r="J123" s="49">
        <v>3.5949924006134366</v>
      </c>
      <c r="K123" s="49">
        <v>1.4518758579546669</v>
      </c>
      <c r="L123" s="49">
        <v>3.1475569667415759</v>
      </c>
      <c r="M123" s="48">
        <v>3.8838117829838219</v>
      </c>
      <c r="N123" s="48">
        <v>0.96456982411264458</v>
      </c>
      <c r="O123" s="48">
        <v>1.8630613305716932</v>
      </c>
      <c r="P123" s="48">
        <v>2.357231859237463</v>
      </c>
      <c r="Q123" s="50">
        <v>2.3426269073253794</v>
      </c>
      <c r="R123" s="50">
        <v>2.25932045973649</v>
      </c>
      <c r="S123" s="50">
        <v>1.8881345899750395</v>
      </c>
      <c r="T123" s="50">
        <v>2.442871142754568</v>
      </c>
    </row>
    <row r="124" spans="2:20" x14ac:dyDescent="0.25">
      <c r="C124" t="s">
        <v>30</v>
      </c>
      <c r="D124">
        <v>3.8706403884300951</v>
      </c>
      <c r="E124">
        <v>3.2438508181899905</v>
      </c>
      <c r="F124">
        <v>4.6625209044222373</v>
      </c>
      <c r="G124">
        <v>5.062217284648959</v>
      </c>
      <c r="H124" s="48">
        <v>5.2064167990704462</v>
      </c>
      <c r="I124" s="49">
        <v>3.5428252416157822</v>
      </c>
      <c r="J124" s="49">
        <v>4.0613363033279688</v>
      </c>
      <c r="K124" s="49">
        <v>2.097749591059487</v>
      </c>
      <c r="L124" s="49">
        <v>4.0460234917156974</v>
      </c>
      <c r="M124" s="48">
        <v>4.8444008341154632</v>
      </c>
      <c r="N124" s="48">
        <v>1.1369464293006228</v>
      </c>
      <c r="O124" s="48">
        <v>2.7268681641227994</v>
      </c>
      <c r="P124" s="48">
        <v>2.9815942794515156</v>
      </c>
      <c r="Q124" s="50">
        <v>3.595051502509103</v>
      </c>
      <c r="R124" s="50">
        <v>3.4808230102230775</v>
      </c>
      <c r="S124" s="50">
        <v>2.3177668468084711</v>
      </c>
      <c r="T124" s="50">
        <v>2.8017140410566821</v>
      </c>
    </row>
    <row r="125" spans="2:20" x14ac:dyDescent="0.25">
      <c r="C125" t="s">
        <v>21</v>
      </c>
      <c r="D125">
        <v>4.3771349890516502</v>
      </c>
      <c r="E125">
        <v>3.6147712385858011</v>
      </c>
      <c r="F125">
        <v>5.1279131766041388</v>
      </c>
      <c r="G125">
        <v>5.7447478654728616</v>
      </c>
      <c r="H125" s="48">
        <v>7.5191914893274934</v>
      </c>
      <c r="I125" s="49">
        <v>4.0311299006838084</v>
      </c>
      <c r="J125" s="49">
        <v>4.7652676615190011</v>
      </c>
      <c r="K125" s="49">
        <v>2.7682287652824078</v>
      </c>
      <c r="L125" s="49">
        <v>4.5177810112139829</v>
      </c>
      <c r="M125" s="48">
        <v>6.1313998492690409</v>
      </c>
      <c r="N125" s="48">
        <v>1.988792057522101</v>
      </c>
      <c r="O125" s="48">
        <v>3.490827328440381</v>
      </c>
      <c r="P125" s="48">
        <v>3.5059791027915024</v>
      </c>
      <c r="Q125" s="50">
        <v>4.2281449041089552</v>
      </c>
      <c r="R125" s="50">
        <v>3.7799859251496306</v>
      </c>
      <c r="S125" s="50">
        <v>3.1445689882848891</v>
      </c>
      <c r="T125" s="50">
        <v>3.9254701897318629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3"/>
  <sheetViews>
    <sheetView topLeftCell="A4" workbookViewId="0">
      <selection activeCell="L38" sqref="L38"/>
    </sheetView>
  </sheetViews>
  <sheetFormatPr baseColWidth="10" defaultRowHeight="15" x14ac:dyDescent="0.25"/>
  <cols>
    <col min="1" max="1" width="18.5703125" customWidth="1"/>
    <col min="2" max="2" width="13.42578125" style="15" customWidth="1"/>
    <col min="7" max="8" width="11.42578125" style="1"/>
    <col min="11" max="11" width="4.7109375" customWidth="1"/>
  </cols>
  <sheetData>
    <row r="1" spans="1:10" ht="18.75" x14ac:dyDescent="0.3">
      <c r="C1" s="12" t="s">
        <v>7</v>
      </c>
      <c r="G1" s="13" t="s">
        <v>8</v>
      </c>
      <c r="I1" s="2"/>
      <c r="J1" s="1"/>
    </row>
    <row r="2" spans="1:10" x14ac:dyDescent="0.25">
      <c r="I2" s="1"/>
      <c r="J2" s="1"/>
    </row>
    <row r="3" spans="1:10" x14ac:dyDescent="0.25">
      <c r="A3" s="3" t="s">
        <v>0</v>
      </c>
      <c r="B3" s="16" t="s">
        <v>1</v>
      </c>
      <c r="C3" s="4">
        <v>12.199199999999999</v>
      </c>
      <c r="D3" s="4">
        <v>11.8064</v>
      </c>
      <c r="E3" s="4">
        <v>11.0367</v>
      </c>
      <c r="F3" s="4">
        <v>11.3292</v>
      </c>
      <c r="G3" s="5">
        <v>10.7516</v>
      </c>
      <c r="H3" s="5">
        <v>10.043900000000001</v>
      </c>
      <c r="I3" s="5">
        <v>10.0336</v>
      </c>
      <c r="J3" s="5">
        <v>10.0617</v>
      </c>
    </row>
    <row r="4" spans="1:10" x14ac:dyDescent="0.25">
      <c r="B4" s="16" t="s">
        <v>2</v>
      </c>
      <c r="C4" s="4">
        <v>10.783799999999999</v>
      </c>
      <c r="D4" s="4">
        <v>10.2247</v>
      </c>
      <c r="E4" s="4">
        <v>9.7965</v>
      </c>
      <c r="F4" s="4">
        <v>11.378399999999999</v>
      </c>
      <c r="G4" s="5">
        <v>9.6690000000000005</v>
      </c>
      <c r="H4" s="5">
        <v>9.9306000000000001</v>
      </c>
      <c r="I4" s="5">
        <v>9.3423999999999996</v>
      </c>
      <c r="J4" s="5">
        <v>10.0021</v>
      </c>
    </row>
    <row r="5" spans="1:10" x14ac:dyDescent="0.25">
      <c r="A5" s="3" t="s">
        <v>3</v>
      </c>
      <c r="B5" s="16" t="s">
        <v>1</v>
      </c>
      <c r="C5" s="4">
        <v>2.0994000000000002</v>
      </c>
      <c r="D5" s="4">
        <v>1.5291999999999999</v>
      </c>
      <c r="E5" s="4">
        <v>1.5822000000000001</v>
      </c>
      <c r="F5" s="4">
        <v>1.7475000000000001</v>
      </c>
      <c r="G5" s="5">
        <v>1.4917</v>
      </c>
      <c r="H5" s="5">
        <v>1.6134999999999999</v>
      </c>
      <c r="I5" s="5">
        <v>1.6972</v>
      </c>
      <c r="J5" s="5">
        <v>1.3165</v>
      </c>
    </row>
    <row r="6" spans="1:10" x14ac:dyDescent="0.25">
      <c r="B6" s="16" t="s">
        <v>2</v>
      </c>
      <c r="C6" s="4">
        <v>1.5033000000000001</v>
      </c>
      <c r="D6" s="4">
        <v>1.4382999999999999</v>
      </c>
      <c r="E6" s="4">
        <v>1.2056</v>
      </c>
      <c r="F6" s="4">
        <v>1.3116000000000001</v>
      </c>
      <c r="G6" s="5">
        <v>1.3709</v>
      </c>
      <c r="H6" s="5">
        <v>2.0070999999999999</v>
      </c>
      <c r="I6" s="5">
        <v>1.1758</v>
      </c>
      <c r="J6" s="5">
        <v>1.3056000000000001</v>
      </c>
    </row>
    <row r="7" spans="1:10" x14ac:dyDescent="0.25">
      <c r="A7" s="3" t="s">
        <v>4</v>
      </c>
      <c r="B7" s="16" t="s">
        <v>1</v>
      </c>
      <c r="C7" s="4">
        <v>0.34279999999999999</v>
      </c>
      <c r="D7" s="4">
        <v>0.35170000000000001</v>
      </c>
      <c r="E7" s="4">
        <v>0.35880000000000001</v>
      </c>
      <c r="F7" s="4">
        <v>0.2994</v>
      </c>
      <c r="G7" s="5">
        <v>0.28510000000000002</v>
      </c>
      <c r="H7" s="5">
        <v>0.26629999999999998</v>
      </c>
      <c r="I7" s="5">
        <v>0.27260000000000001</v>
      </c>
      <c r="J7" s="5">
        <v>0.2457</v>
      </c>
    </row>
    <row r="8" spans="1:10" x14ac:dyDescent="0.25">
      <c r="B8" s="16" t="s">
        <v>2</v>
      </c>
      <c r="C8" s="4">
        <v>0.28489999999999999</v>
      </c>
      <c r="D8" s="4">
        <v>0.24329999999999999</v>
      </c>
      <c r="E8" s="4">
        <v>0.2424</v>
      </c>
      <c r="F8" s="4">
        <v>0.24049999999999999</v>
      </c>
      <c r="G8" s="5">
        <v>0.24890000000000001</v>
      </c>
      <c r="H8" s="5">
        <v>0.28260000000000002</v>
      </c>
      <c r="I8" s="5">
        <v>0.19239999999999999</v>
      </c>
      <c r="J8" s="5">
        <v>0.2288</v>
      </c>
    </row>
    <row r="9" spans="1:10" x14ac:dyDescent="0.25">
      <c r="A9" s="3" t="s">
        <v>5</v>
      </c>
      <c r="B9" s="16" t="s">
        <v>1</v>
      </c>
      <c r="C9" s="6">
        <v>0.40279999999999999</v>
      </c>
      <c r="D9" s="6">
        <v>0.3609</v>
      </c>
      <c r="E9" s="6">
        <v>0.34110000000000001</v>
      </c>
      <c r="F9" s="6">
        <v>0.39489999999999997</v>
      </c>
      <c r="G9" s="7">
        <v>0.41949999999999998</v>
      </c>
      <c r="H9" s="7">
        <v>0.2858</v>
      </c>
      <c r="I9" s="7">
        <v>0.3543</v>
      </c>
      <c r="J9" s="7">
        <v>0.52510000000000001</v>
      </c>
    </row>
    <row r="10" spans="1:10" x14ac:dyDescent="0.25">
      <c r="B10" s="16" t="s">
        <v>2</v>
      </c>
      <c r="C10" s="6">
        <v>0.54830000000000001</v>
      </c>
      <c r="D10" s="6">
        <v>0.32640000000000002</v>
      </c>
      <c r="E10" s="6">
        <v>0.27010000000000001</v>
      </c>
      <c r="F10" s="6">
        <v>0.35420000000000001</v>
      </c>
      <c r="G10" s="7">
        <v>0.28610000000000002</v>
      </c>
      <c r="H10" s="7">
        <v>0.21820000000000001</v>
      </c>
      <c r="I10" s="7">
        <v>0.3478</v>
      </c>
      <c r="J10" s="7">
        <v>0.40529999999999999</v>
      </c>
    </row>
    <row r="11" spans="1:10" x14ac:dyDescent="0.25">
      <c r="A11" s="3" t="s">
        <v>6</v>
      </c>
      <c r="B11" s="16" t="s">
        <v>1</v>
      </c>
      <c r="C11" s="6">
        <v>1.0085</v>
      </c>
      <c r="D11" s="6">
        <v>1.0402</v>
      </c>
      <c r="E11" s="6">
        <v>0.93530000000000002</v>
      </c>
      <c r="F11" s="6">
        <v>0.81640000000000001</v>
      </c>
      <c r="G11" s="7">
        <v>0.76749999999999996</v>
      </c>
      <c r="H11" s="7">
        <v>0.72189999999999999</v>
      </c>
      <c r="I11" s="7">
        <v>0.71830000000000005</v>
      </c>
      <c r="J11" s="7">
        <v>0.66390000000000005</v>
      </c>
    </row>
    <row r="12" spans="1:10" x14ac:dyDescent="0.25">
      <c r="B12" s="16" t="s">
        <v>2</v>
      </c>
      <c r="C12" s="6">
        <v>0.69550000000000001</v>
      </c>
      <c r="D12" s="6">
        <v>0.6794</v>
      </c>
      <c r="E12" s="6">
        <v>0.69369999999999998</v>
      </c>
      <c r="F12" s="6">
        <v>0.81230000000000002</v>
      </c>
      <c r="G12" s="7">
        <v>0.62029999999999996</v>
      </c>
      <c r="H12" s="7">
        <v>0.6714</v>
      </c>
      <c r="I12" s="7">
        <v>0.62</v>
      </c>
      <c r="J12" s="7">
        <v>0.65039999999999998</v>
      </c>
    </row>
    <row r="13" spans="1:10" x14ac:dyDescent="0.25">
      <c r="A13" s="3" t="s">
        <v>22</v>
      </c>
      <c r="B13" s="16" t="s">
        <v>1</v>
      </c>
      <c r="C13" s="6">
        <v>1.8778864999999999E-2</v>
      </c>
      <c r="D13" s="6">
        <v>1.6163948000000001E-2</v>
      </c>
      <c r="E13" s="6">
        <v>1.5541162000000001E-2</v>
      </c>
      <c r="F13" s="6">
        <v>1.5241018E-2</v>
      </c>
      <c r="G13" s="7">
        <v>1.1358274E-2</v>
      </c>
      <c r="H13" s="7">
        <v>7.5833749999999998E-3</v>
      </c>
      <c r="I13" s="7">
        <v>6.0372050000000003E-3</v>
      </c>
      <c r="J13" s="7">
        <v>9.1605349999999992E-3</v>
      </c>
    </row>
    <row r="14" spans="1:10" x14ac:dyDescent="0.25">
      <c r="B14" s="16" t="s">
        <v>2</v>
      </c>
      <c r="C14" s="6">
        <v>2.8658289999999999E-3</v>
      </c>
      <c r="D14" s="6">
        <v>2.9911930000000001E-3</v>
      </c>
      <c r="E14" s="6">
        <v>3.258281E-3</v>
      </c>
      <c r="F14" s="6">
        <v>2.8320789999999999E-3</v>
      </c>
      <c r="G14" s="7">
        <v>2.1875319999999998E-3</v>
      </c>
      <c r="H14" s="7">
        <v>2.740794E-3</v>
      </c>
      <c r="I14" s="7">
        <v>2.4781209999999998E-3</v>
      </c>
      <c r="J14" s="7">
        <v>2.4418019999999999E-3</v>
      </c>
    </row>
    <row r="15" spans="1:10" x14ac:dyDescent="0.25">
      <c r="A15" s="8" t="s">
        <v>11</v>
      </c>
      <c r="B15" s="16" t="s">
        <v>1</v>
      </c>
      <c r="C15" s="9">
        <v>303.7088</v>
      </c>
      <c r="D15" s="9">
        <v>347.11110000000002</v>
      </c>
      <c r="E15" s="9">
        <v>355.53129999999999</v>
      </c>
      <c r="F15" s="9">
        <v>253.50120000000001</v>
      </c>
      <c r="G15" s="9">
        <v>398.81950000000001</v>
      </c>
      <c r="H15" s="9">
        <v>305.31360000000001</v>
      </c>
      <c r="I15" s="9">
        <v>380.81810000000002</v>
      </c>
      <c r="J15" s="9">
        <v>463.49880000000002</v>
      </c>
    </row>
    <row r="16" spans="1:10" x14ac:dyDescent="0.25">
      <c r="A16" s="10"/>
      <c r="B16" s="16" t="s">
        <v>2</v>
      </c>
      <c r="C16" s="9">
        <v>595.14679999999998</v>
      </c>
      <c r="D16" s="9">
        <v>578.87350000000004</v>
      </c>
      <c r="E16" s="9">
        <v>630.31020000000001</v>
      </c>
      <c r="F16" s="9">
        <v>558.04880000000003</v>
      </c>
      <c r="G16" s="9">
        <v>857.20529999999997</v>
      </c>
      <c r="H16" s="9">
        <v>706.12109999999996</v>
      </c>
      <c r="I16" s="9">
        <v>654.27560000000005</v>
      </c>
      <c r="J16" s="9">
        <v>698.82929999999999</v>
      </c>
    </row>
    <row r="17" spans="1:11" x14ac:dyDescent="0.25">
      <c r="A17" s="3" t="s">
        <v>12</v>
      </c>
      <c r="B17" s="16" t="s">
        <v>1</v>
      </c>
      <c r="C17">
        <f>C15/C3</f>
        <v>24.895796445668569</v>
      </c>
      <c r="D17">
        <f t="shared" ref="D17:J18" si="0">D15/D3</f>
        <v>29.400249017482047</v>
      </c>
      <c r="E17">
        <f t="shared" si="0"/>
        <v>32.213551152065385</v>
      </c>
      <c r="F17">
        <f t="shared" si="0"/>
        <v>22.375913568477916</v>
      </c>
      <c r="G17" s="1">
        <f t="shared" si="0"/>
        <v>37.093967409501843</v>
      </c>
      <c r="H17" s="1">
        <f t="shared" si="0"/>
        <v>30.397913161222235</v>
      </c>
      <c r="I17" s="1">
        <f t="shared" si="0"/>
        <v>37.954283607080214</v>
      </c>
      <c r="J17" s="1">
        <f t="shared" si="0"/>
        <v>46.065654909210174</v>
      </c>
      <c r="K17" s="6"/>
    </row>
    <row r="18" spans="1:11" x14ac:dyDescent="0.25">
      <c r="B18" s="16" t="s">
        <v>2</v>
      </c>
      <c r="C18">
        <f>C16/C4</f>
        <v>55.188968638142399</v>
      </c>
      <c r="D18">
        <f t="shared" si="0"/>
        <v>56.615206314121686</v>
      </c>
      <c r="E18">
        <f t="shared" si="0"/>
        <v>64.340346041953765</v>
      </c>
      <c r="F18">
        <f t="shared" si="0"/>
        <v>49.044575687267105</v>
      </c>
      <c r="G18" s="1">
        <f t="shared" si="0"/>
        <v>88.655010859447714</v>
      </c>
      <c r="H18" s="1">
        <f t="shared" si="0"/>
        <v>71.105582744245055</v>
      </c>
      <c r="I18" s="1">
        <f t="shared" si="0"/>
        <v>70.032925158417541</v>
      </c>
      <c r="J18" s="1">
        <f t="shared" si="0"/>
        <v>69.868257665890155</v>
      </c>
      <c r="K18" s="6"/>
    </row>
    <row r="19" spans="1:11" x14ac:dyDescent="0.25">
      <c r="A19" s="3" t="s">
        <v>13</v>
      </c>
      <c r="B19" s="16" t="s">
        <v>1</v>
      </c>
      <c r="C19">
        <f>C15/C5</f>
        <v>144.66457082976086</v>
      </c>
      <c r="D19">
        <f t="shared" ref="D19:J20" si="1">D15/D5</f>
        <v>226.98868689510857</v>
      </c>
      <c r="E19">
        <f t="shared" si="1"/>
        <v>224.70692706358233</v>
      </c>
      <c r="F19">
        <f t="shared" si="1"/>
        <v>145.0650643776824</v>
      </c>
      <c r="G19" s="1">
        <f t="shared" si="1"/>
        <v>267.35905342897365</v>
      </c>
      <c r="H19" s="1">
        <f t="shared" si="1"/>
        <v>189.22441896498296</v>
      </c>
      <c r="I19" s="1">
        <f t="shared" si="1"/>
        <v>224.38021447089324</v>
      </c>
      <c r="J19" s="1">
        <f t="shared" si="1"/>
        <v>352.0689707557919</v>
      </c>
    </row>
    <row r="20" spans="1:11" x14ac:dyDescent="0.25">
      <c r="B20" s="16" t="s">
        <v>2</v>
      </c>
      <c r="C20">
        <f>C16/C6</f>
        <v>395.89356748486659</v>
      </c>
      <c r="D20">
        <f t="shared" si="1"/>
        <v>402.47062504345411</v>
      </c>
      <c r="E20">
        <f t="shared" si="1"/>
        <v>522.81867949568675</v>
      </c>
      <c r="F20">
        <f t="shared" si="1"/>
        <v>425.4717901799329</v>
      </c>
      <c r="G20" s="1">
        <f t="shared" si="1"/>
        <v>625.28652709898608</v>
      </c>
      <c r="H20" s="1">
        <f t="shared" si="1"/>
        <v>351.81161875342536</v>
      </c>
      <c r="I20" s="1">
        <f t="shared" si="1"/>
        <v>556.45143731927203</v>
      </c>
      <c r="J20" s="1">
        <f t="shared" si="1"/>
        <v>535.25528492647049</v>
      </c>
    </row>
    <row r="21" spans="1:11" x14ac:dyDescent="0.25">
      <c r="A21" s="3" t="s">
        <v>14</v>
      </c>
      <c r="B21" s="16" t="s">
        <v>1</v>
      </c>
      <c r="C21">
        <f>C15/C7</f>
        <v>885.96499416569429</v>
      </c>
      <c r="D21">
        <f t="shared" ref="D21:J22" si="2">D15/D7</f>
        <v>986.95223201592273</v>
      </c>
      <c r="E21">
        <f t="shared" si="2"/>
        <v>990.8899108138238</v>
      </c>
      <c r="F21">
        <f t="shared" si="2"/>
        <v>846.69739478957922</v>
      </c>
      <c r="G21" s="1">
        <f t="shared" si="2"/>
        <v>1398.875833041038</v>
      </c>
      <c r="H21" s="1">
        <f t="shared" si="2"/>
        <v>1146.5024408561774</v>
      </c>
      <c r="I21" s="1">
        <f t="shared" si="2"/>
        <v>1396.9849596478357</v>
      </c>
      <c r="J21" s="1">
        <f t="shared" si="2"/>
        <v>1886.4420024420026</v>
      </c>
    </row>
    <row r="22" spans="1:11" x14ac:dyDescent="0.25">
      <c r="B22" s="16" t="s">
        <v>2</v>
      </c>
      <c r="C22">
        <f>C16/C8</f>
        <v>2088.9673569673569</v>
      </c>
      <c r="D22">
        <f t="shared" si="2"/>
        <v>2379.2581175503497</v>
      </c>
      <c r="E22">
        <f t="shared" si="2"/>
        <v>2600.2896039603961</v>
      </c>
      <c r="F22">
        <f t="shared" si="2"/>
        <v>2320.3692307692309</v>
      </c>
      <c r="G22" s="1">
        <f t="shared" si="2"/>
        <v>3443.9746886299718</v>
      </c>
      <c r="H22" s="1">
        <f t="shared" si="2"/>
        <v>2498.6592356687893</v>
      </c>
      <c r="I22" s="1">
        <f t="shared" si="2"/>
        <v>3400.600831600832</v>
      </c>
      <c r="J22" s="1">
        <f t="shared" si="2"/>
        <v>3054.3238636363635</v>
      </c>
    </row>
    <row r="23" spans="1:11" x14ac:dyDescent="0.25">
      <c r="A23" s="3" t="s">
        <v>15</v>
      </c>
      <c r="B23" s="16" t="s">
        <v>1</v>
      </c>
      <c r="C23">
        <f>C15/C9</f>
        <v>753.99404170804371</v>
      </c>
      <c r="D23">
        <f t="shared" ref="D23:J24" si="3">D15/D9</f>
        <v>961.79301745635917</v>
      </c>
      <c r="E23">
        <f t="shared" si="3"/>
        <v>1042.3081207856933</v>
      </c>
      <c r="F23">
        <f t="shared" si="3"/>
        <v>641.9377057482908</v>
      </c>
      <c r="G23" s="1">
        <f t="shared" si="3"/>
        <v>950.70202622169256</v>
      </c>
      <c r="H23" s="1">
        <f t="shared" si="3"/>
        <v>1068.2771168649406</v>
      </c>
      <c r="I23" s="1">
        <f t="shared" si="3"/>
        <v>1074.8464578041207</v>
      </c>
      <c r="J23" s="1">
        <f t="shared" si="3"/>
        <v>882.68672633784047</v>
      </c>
    </row>
    <row r="24" spans="1:11" x14ac:dyDescent="0.25">
      <c r="B24" s="16" t="s">
        <v>2</v>
      </c>
      <c r="C24">
        <f>C16/C10</f>
        <v>1085.4400875433157</v>
      </c>
      <c r="D24">
        <f t="shared" si="3"/>
        <v>1773.5094975490197</v>
      </c>
      <c r="E24">
        <f t="shared" si="3"/>
        <v>2333.6179192891523</v>
      </c>
      <c r="F24">
        <f t="shared" si="3"/>
        <v>1575.518915866742</v>
      </c>
      <c r="G24" s="1">
        <f t="shared" si="3"/>
        <v>2996.1737154840962</v>
      </c>
      <c r="H24" s="1">
        <f t="shared" si="3"/>
        <v>3236.1186984417964</v>
      </c>
      <c r="I24" s="1">
        <f t="shared" si="3"/>
        <v>1881.183438757907</v>
      </c>
      <c r="J24" s="1">
        <f t="shared" si="3"/>
        <v>1724.2272390821613</v>
      </c>
    </row>
    <row r="25" spans="1:11" x14ac:dyDescent="0.25">
      <c r="A25" s="3" t="s">
        <v>16</v>
      </c>
      <c r="B25" s="16" t="s">
        <v>1</v>
      </c>
      <c r="C25">
        <f>C15/C11</f>
        <v>301.14903321764996</v>
      </c>
      <c r="D25">
        <f t="shared" ref="D25:J26" si="4">D15/D11</f>
        <v>333.69650067294754</v>
      </c>
      <c r="E25">
        <f t="shared" si="4"/>
        <v>380.12541430557036</v>
      </c>
      <c r="F25">
        <f t="shared" si="4"/>
        <v>310.5110240078393</v>
      </c>
      <c r="G25" s="1">
        <f t="shared" si="4"/>
        <v>519.63452768729644</v>
      </c>
      <c r="H25" s="1">
        <f t="shared" si="4"/>
        <v>422.93059980606733</v>
      </c>
      <c r="I25" s="1">
        <f t="shared" si="4"/>
        <v>530.16580815815121</v>
      </c>
      <c r="J25" s="1">
        <f t="shared" si="4"/>
        <v>698.14550384093991</v>
      </c>
    </row>
    <row r="26" spans="1:11" x14ac:dyDescent="0.25">
      <c r="B26" s="16" t="s">
        <v>2</v>
      </c>
      <c r="C26">
        <f>C16/C12</f>
        <v>855.71071171818835</v>
      </c>
      <c r="D26">
        <f t="shared" si="4"/>
        <v>852.03635560788939</v>
      </c>
      <c r="E26">
        <f t="shared" si="4"/>
        <v>908.62072942194038</v>
      </c>
      <c r="F26">
        <f t="shared" si="4"/>
        <v>686.99839960605686</v>
      </c>
      <c r="G26" s="1">
        <f t="shared" si="4"/>
        <v>1381.9205223279059</v>
      </c>
      <c r="H26" s="1">
        <f t="shared" si="4"/>
        <v>1051.7144772117963</v>
      </c>
      <c r="I26" s="1">
        <f t="shared" si="4"/>
        <v>1055.2832258064518</v>
      </c>
      <c r="J26" s="1">
        <f t="shared" si="4"/>
        <v>1074.4607933579337</v>
      </c>
    </row>
    <row r="27" spans="1:11" x14ac:dyDescent="0.25">
      <c r="A27" s="3" t="s">
        <v>17</v>
      </c>
      <c r="B27" s="16" t="s">
        <v>1</v>
      </c>
      <c r="C27">
        <f>C15/C13</f>
        <v>16172.90501848754</v>
      </c>
      <c r="D27">
        <f t="shared" ref="D27:J28" si="5">D15/D13</f>
        <v>21474.400932247492</v>
      </c>
      <c r="E27">
        <f t="shared" si="5"/>
        <v>22876.75142952631</v>
      </c>
      <c r="F27">
        <f t="shared" si="5"/>
        <v>16632.825970023787</v>
      </c>
      <c r="G27" s="1">
        <f t="shared" si="5"/>
        <v>35112.685254819524</v>
      </c>
      <c r="H27" s="1">
        <f t="shared" si="5"/>
        <v>40260.912852127185</v>
      </c>
      <c r="I27" s="1">
        <f t="shared" si="5"/>
        <v>63078.543796342841</v>
      </c>
      <c r="J27" s="1">
        <f t="shared" si="5"/>
        <v>50597.35048225896</v>
      </c>
    </row>
    <row r="28" spans="1:11" ht="15.75" thickBot="1" x14ac:dyDescent="0.3">
      <c r="B28" s="16" t="s">
        <v>2</v>
      </c>
      <c r="C28">
        <f>C16/C14</f>
        <v>207670.03195236003</v>
      </c>
      <c r="D28">
        <f t="shared" si="5"/>
        <v>193525.96104631163</v>
      </c>
      <c r="E28">
        <f t="shared" si="5"/>
        <v>193448.69273092161</v>
      </c>
      <c r="F28">
        <f t="shared" si="5"/>
        <v>197045.63326093659</v>
      </c>
      <c r="G28" s="1">
        <f t="shared" si="5"/>
        <v>391859.54765461717</v>
      </c>
      <c r="H28" s="1">
        <f t="shared" si="5"/>
        <v>257633.77327883817</v>
      </c>
      <c r="I28" s="1">
        <f t="shared" si="5"/>
        <v>264020.84482557554</v>
      </c>
      <c r="J28" s="1">
        <f t="shared" si="5"/>
        <v>286194.08944705594</v>
      </c>
    </row>
    <row r="29" spans="1:11" x14ac:dyDescent="0.25">
      <c r="A29" s="17"/>
      <c r="B29" s="18"/>
      <c r="C29" s="19"/>
      <c r="D29" s="19"/>
      <c r="E29" s="19"/>
      <c r="F29" s="19"/>
      <c r="G29" s="20"/>
      <c r="H29" s="21"/>
      <c r="I29" s="1"/>
      <c r="J29" s="1"/>
    </row>
    <row r="30" spans="1:11" ht="18.75" x14ac:dyDescent="0.3">
      <c r="A30" s="22" t="s">
        <v>9</v>
      </c>
      <c r="B30" s="23" t="s">
        <v>10</v>
      </c>
      <c r="C30" s="24"/>
      <c r="D30" s="24"/>
      <c r="E30" s="24"/>
      <c r="F30" s="24"/>
      <c r="G30" s="24"/>
      <c r="H30" s="25"/>
      <c r="I30" s="1"/>
      <c r="J30" s="1"/>
    </row>
    <row r="31" spans="1:11" x14ac:dyDescent="0.25">
      <c r="A31" s="26"/>
      <c r="B31" s="27"/>
      <c r="C31" s="28"/>
      <c r="D31" s="28"/>
      <c r="E31" s="28"/>
      <c r="F31" s="28"/>
      <c r="G31" s="27" t="s">
        <v>18</v>
      </c>
      <c r="H31" s="29"/>
    </row>
    <row r="32" spans="1:11" x14ac:dyDescent="0.25">
      <c r="A32" s="30" t="s">
        <v>12</v>
      </c>
      <c r="B32" s="27">
        <f>(((G18-G17)-(C18-C17))/C17)*100</f>
        <v>85.42755924232452</v>
      </c>
      <c r="C32" s="27">
        <f t="shared" ref="C32:E32" si="6">(((H18-H17)-(D18-D17))/D17)*100</f>
        <v>45.893190490870033</v>
      </c>
      <c r="D32" s="27">
        <f t="shared" si="6"/>
        <v>-0.14948162133303242</v>
      </c>
      <c r="E32" s="27">
        <f t="shared" si="6"/>
        <v>-12.808680876148767</v>
      </c>
      <c r="F32" s="28"/>
      <c r="G32" s="35">
        <f>AVERAGE(B32:E32)</f>
        <v>29.590646808928192</v>
      </c>
      <c r="H32" s="29"/>
    </row>
    <row r="33" spans="1:8" x14ac:dyDescent="0.25">
      <c r="A33" s="26"/>
      <c r="B33" s="27"/>
      <c r="C33" s="28"/>
      <c r="D33" s="28"/>
      <c r="E33" s="28"/>
      <c r="F33" s="28"/>
      <c r="G33" s="35"/>
      <c r="H33" s="29"/>
    </row>
    <row r="34" spans="1:8" x14ac:dyDescent="0.25">
      <c r="A34" s="30" t="s">
        <v>13</v>
      </c>
      <c r="B34" s="27">
        <f>(((G20-G19)-(C20-C19))/C19)*100</f>
        <v>73.755776139873191</v>
      </c>
      <c r="C34" s="27">
        <f t="shared" ref="C34:E34" si="7">(((H20-H19)-(D20-D19))/D19)*100</f>
        <v>-5.6807845960454344</v>
      </c>
      <c r="D34" s="27">
        <f t="shared" si="7"/>
        <v>15.112783063721624</v>
      </c>
      <c r="E34" s="27">
        <f t="shared" si="7"/>
        <v>-67.01848722064112</v>
      </c>
      <c r="F34" s="28"/>
      <c r="G34" s="35">
        <f>AVERAGE(B34:E34)</f>
        <v>4.0423218467270665</v>
      </c>
      <c r="H34" s="29"/>
    </row>
    <row r="35" spans="1:8" x14ac:dyDescent="0.25">
      <c r="A35" s="26"/>
      <c r="B35" s="27"/>
      <c r="C35" s="28"/>
      <c r="D35" s="28"/>
      <c r="E35" s="28"/>
      <c r="F35" s="28"/>
      <c r="G35" s="35"/>
      <c r="H35" s="29"/>
    </row>
    <row r="36" spans="1:8" x14ac:dyDescent="0.25">
      <c r="A36" s="30" t="s">
        <v>14</v>
      </c>
      <c r="B36" s="27">
        <f>(((G22-G21)-(C22-C21))/C21)*100</f>
        <v>95.048506242649736</v>
      </c>
      <c r="C36" s="27">
        <f t="shared" ref="C36:E36" si="8">(((H22-H21)-(D22-D21))/D21)*100</f>
        <v>-4.0679872256641696</v>
      </c>
      <c r="D36" s="27">
        <f t="shared" si="8"/>
        <v>39.784054162248154</v>
      </c>
      <c r="E36" s="27">
        <f t="shared" si="8"/>
        <v>-36.115615409598071</v>
      </c>
      <c r="F36" s="28"/>
      <c r="G36" s="35">
        <f>(B36+C36+D36+E36)/4</f>
        <v>23.662239442408911</v>
      </c>
      <c r="H36" s="29"/>
    </row>
    <row r="37" spans="1:8" x14ac:dyDescent="0.25">
      <c r="A37" s="26"/>
      <c r="B37" s="27"/>
      <c r="C37" s="28"/>
      <c r="D37" s="28"/>
      <c r="E37" s="28"/>
      <c r="F37" s="28"/>
      <c r="G37" s="35"/>
      <c r="H37" s="29"/>
    </row>
    <row r="38" spans="1:8" x14ac:dyDescent="0.25">
      <c r="A38" s="30" t="s">
        <v>15</v>
      </c>
      <c r="B38" s="27">
        <f>(((G24-G23)-(C24-C23))/C23)*100</f>
        <v>227.32615227890949</v>
      </c>
      <c r="C38" s="27">
        <f t="shared" ref="C38:E38" si="9">(((H24-H23)-(D24-D23))/D23)*100</f>
        <v>140.99968255859466</v>
      </c>
      <c r="D38" s="27">
        <f t="shared" si="9"/>
        <v>-46.528738275981155</v>
      </c>
      <c r="E38" s="27">
        <f t="shared" si="9"/>
        <v>-14.337948456671631</v>
      </c>
      <c r="F38" s="28"/>
      <c r="G38" s="35">
        <f>(B38+C38+D38+E38)/4</f>
        <v>76.864787026212838</v>
      </c>
      <c r="H38" s="29"/>
    </row>
    <row r="39" spans="1:8" x14ac:dyDescent="0.25">
      <c r="A39" s="26"/>
      <c r="B39" s="27"/>
      <c r="C39" s="28"/>
      <c r="D39" s="28"/>
      <c r="E39" s="28"/>
      <c r="F39" s="28"/>
      <c r="G39" s="35"/>
      <c r="H39" s="29"/>
    </row>
    <row r="40" spans="1:8" x14ac:dyDescent="0.25">
      <c r="A40" s="30" t="s">
        <v>16</v>
      </c>
      <c r="B40" s="27">
        <f>(((G26-G25)-(C26-C25))/C25)*100</f>
        <v>102.18339831682906</v>
      </c>
      <c r="C40" s="27">
        <f t="shared" ref="C40:E40" si="10">(((H26-H25)-(D26-D25))/D25)*100</f>
        <v>33.097147332399551</v>
      </c>
      <c r="D40" s="27">
        <f t="shared" si="10"/>
        <v>-0.888627105935617</v>
      </c>
      <c r="E40" s="27">
        <f t="shared" si="10"/>
        <v>-5.5420280736789472E-2</v>
      </c>
      <c r="F40" s="28"/>
      <c r="G40" s="35">
        <f>(B40+C40+D40+E40)/4</f>
        <v>33.584124565639044</v>
      </c>
      <c r="H40" s="29"/>
    </row>
    <row r="41" spans="1:8" x14ac:dyDescent="0.25">
      <c r="A41" s="26"/>
      <c r="B41" s="27"/>
      <c r="C41" s="28"/>
      <c r="D41" s="28"/>
      <c r="E41" s="28"/>
      <c r="F41" s="28"/>
      <c r="G41" s="35"/>
      <c r="H41" s="29"/>
    </row>
    <row r="42" spans="1:8" x14ac:dyDescent="0.25">
      <c r="A42" s="30" t="s">
        <v>17</v>
      </c>
      <c r="B42" s="27">
        <f>(((G28-G27)-(C28-C27))/C27)*100</f>
        <v>1021.7690345489892</v>
      </c>
      <c r="C42" s="27">
        <f t="shared" ref="C42:E42" si="11">(((H28-H27)-(D28-D27))/D27)*100</f>
        <v>211.04803088867149</v>
      </c>
      <c r="D42" s="27">
        <f t="shared" si="11"/>
        <v>132.75643537674367</v>
      </c>
      <c r="E42" s="27">
        <f t="shared" si="11"/>
        <v>331.77724442820744</v>
      </c>
      <c r="F42" s="28"/>
      <c r="G42" s="35">
        <f>(B42+C42+D42+E42)/4</f>
        <v>424.33768631065294</v>
      </c>
      <c r="H42" s="29"/>
    </row>
    <row r="43" spans="1:8" x14ac:dyDescent="0.25">
      <c r="A43" s="26"/>
      <c r="B43" s="27"/>
      <c r="C43" s="28"/>
      <c r="D43" s="28"/>
      <c r="E43" s="28"/>
      <c r="F43" s="28"/>
      <c r="G43" s="28"/>
      <c r="H43" s="29"/>
    </row>
    <row r="44" spans="1:8" ht="15.75" thickBot="1" x14ac:dyDescent="0.3">
      <c r="A44" s="31"/>
      <c r="B44" s="32"/>
      <c r="C44" s="33"/>
      <c r="D44" s="33"/>
      <c r="E44" s="33"/>
      <c r="F44" s="33"/>
      <c r="G44" s="33"/>
      <c r="H44" s="34"/>
    </row>
    <row r="45" spans="1:8" x14ac:dyDescent="0.25">
      <c r="G45"/>
      <c r="H45"/>
    </row>
    <row r="46" spans="1:8" x14ac:dyDescent="0.25">
      <c r="G46"/>
      <c r="H46"/>
    </row>
    <row r="47" spans="1:8" x14ac:dyDescent="0.25">
      <c r="G47"/>
      <c r="H47"/>
    </row>
    <row r="48" spans="1:8" x14ac:dyDescent="0.25">
      <c r="G48"/>
      <c r="H48"/>
    </row>
    <row r="49" spans="7:8" x14ac:dyDescent="0.25">
      <c r="G49"/>
      <c r="H49"/>
    </row>
    <row r="50" spans="7:8" x14ac:dyDescent="0.25">
      <c r="G50"/>
      <c r="H50"/>
    </row>
    <row r="51" spans="7:8" x14ac:dyDescent="0.25">
      <c r="G51"/>
      <c r="H51"/>
    </row>
    <row r="52" spans="7:8" x14ac:dyDescent="0.25">
      <c r="G52"/>
      <c r="H52"/>
    </row>
    <row r="53" spans="7:8" x14ac:dyDescent="0.25">
      <c r="G53"/>
      <c r="H53"/>
    </row>
    <row r="54" spans="7:8" x14ac:dyDescent="0.25">
      <c r="G54"/>
      <c r="H54"/>
    </row>
    <row r="55" spans="7:8" x14ac:dyDescent="0.25">
      <c r="G55"/>
      <c r="H55"/>
    </row>
    <row r="56" spans="7:8" x14ac:dyDescent="0.25">
      <c r="G56"/>
      <c r="H56"/>
    </row>
    <row r="57" spans="7:8" x14ac:dyDescent="0.25">
      <c r="G57"/>
      <c r="H57"/>
    </row>
    <row r="58" spans="7:8" x14ac:dyDescent="0.25">
      <c r="G58"/>
      <c r="H58"/>
    </row>
    <row r="59" spans="7:8" x14ac:dyDescent="0.25">
      <c r="G59"/>
      <c r="H59"/>
    </row>
    <row r="60" spans="7:8" x14ac:dyDescent="0.25">
      <c r="G60"/>
      <c r="H60"/>
    </row>
    <row r="61" spans="7:8" x14ac:dyDescent="0.25">
      <c r="G61"/>
      <c r="H61"/>
    </row>
    <row r="62" spans="7:8" x14ac:dyDescent="0.25">
      <c r="G62"/>
      <c r="H62"/>
    </row>
    <row r="63" spans="7:8" x14ac:dyDescent="0.25">
      <c r="G63"/>
      <c r="H63"/>
    </row>
    <row r="64" spans="7:8" x14ac:dyDescent="0.25">
      <c r="G64"/>
      <c r="H64"/>
    </row>
    <row r="65" spans="7:8" x14ac:dyDescent="0.25">
      <c r="G65"/>
      <c r="H65"/>
    </row>
    <row r="66" spans="7:8" x14ac:dyDescent="0.25">
      <c r="G66"/>
      <c r="H66"/>
    </row>
    <row r="67" spans="7:8" x14ac:dyDescent="0.25">
      <c r="G67"/>
      <c r="H67"/>
    </row>
    <row r="68" spans="7:8" x14ac:dyDescent="0.25">
      <c r="G68"/>
      <c r="H68"/>
    </row>
    <row r="69" spans="7:8" x14ac:dyDescent="0.25">
      <c r="G69"/>
      <c r="H69"/>
    </row>
    <row r="70" spans="7:8" x14ac:dyDescent="0.25">
      <c r="G70"/>
      <c r="H70"/>
    </row>
    <row r="71" spans="7:8" x14ac:dyDescent="0.25">
      <c r="G71"/>
      <c r="H71"/>
    </row>
    <row r="72" spans="7:8" x14ac:dyDescent="0.25">
      <c r="G72"/>
      <c r="H72"/>
    </row>
    <row r="73" spans="7:8" x14ac:dyDescent="0.25">
      <c r="G73"/>
      <c r="H73"/>
    </row>
    <row r="74" spans="7:8" x14ac:dyDescent="0.25">
      <c r="G74"/>
      <c r="H74"/>
    </row>
    <row r="75" spans="7:8" x14ac:dyDescent="0.25">
      <c r="G75"/>
      <c r="H75"/>
    </row>
    <row r="76" spans="7:8" x14ac:dyDescent="0.25">
      <c r="G76"/>
      <c r="H76"/>
    </row>
    <row r="77" spans="7:8" x14ac:dyDescent="0.25">
      <c r="G77"/>
      <c r="H77"/>
    </row>
    <row r="78" spans="7:8" x14ac:dyDescent="0.25">
      <c r="G78"/>
      <c r="H78"/>
    </row>
    <row r="79" spans="7:8" x14ac:dyDescent="0.25">
      <c r="G79"/>
      <c r="H79"/>
    </row>
    <row r="80" spans="7:8" x14ac:dyDescent="0.25">
      <c r="G80"/>
      <c r="H80"/>
    </row>
    <row r="81" spans="7:8" x14ac:dyDescent="0.25">
      <c r="G81"/>
      <c r="H81"/>
    </row>
    <row r="82" spans="7:8" x14ac:dyDescent="0.25">
      <c r="G82"/>
      <c r="H82"/>
    </row>
    <row r="83" spans="7:8" x14ac:dyDescent="0.25">
      <c r="G83"/>
      <c r="H83"/>
    </row>
    <row r="84" spans="7:8" x14ac:dyDescent="0.25">
      <c r="G84"/>
      <c r="H84"/>
    </row>
    <row r="85" spans="7:8" x14ac:dyDescent="0.25">
      <c r="G85"/>
      <c r="H85"/>
    </row>
    <row r="86" spans="7:8" x14ac:dyDescent="0.25">
      <c r="G86"/>
      <c r="H86"/>
    </row>
    <row r="87" spans="7:8" x14ac:dyDescent="0.25">
      <c r="G87"/>
      <c r="H87"/>
    </row>
    <row r="88" spans="7:8" x14ac:dyDescent="0.25">
      <c r="G88"/>
      <c r="H88"/>
    </row>
    <row r="89" spans="7:8" x14ac:dyDescent="0.25">
      <c r="G89"/>
      <c r="H89"/>
    </row>
    <row r="90" spans="7:8" x14ac:dyDescent="0.25">
      <c r="G90"/>
      <c r="H90"/>
    </row>
    <row r="91" spans="7:8" x14ac:dyDescent="0.25">
      <c r="G91"/>
      <c r="H91"/>
    </row>
    <row r="92" spans="7:8" x14ac:dyDescent="0.25">
      <c r="G92"/>
      <c r="H92"/>
    </row>
    <row r="93" spans="7:8" x14ac:dyDescent="0.25">
      <c r="G93"/>
      <c r="H93"/>
    </row>
    <row r="94" spans="7:8" x14ac:dyDescent="0.25">
      <c r="G94"/>
      <c r="H94"/>
    </row>
    <row r="95" spans="7:8" x14ac:dyDescent="0.25">
      <c r="G95"/>
      <c r="H95"/>
    </row>
    <row r="96" spans="7:8" x14ac:dyDescent="0.25">
      <c r="G96"/>
      <c r="H96"/>
    </row>
    <row r="97" spans="7:8" x14ac:dyDescent="0.25">
      <c r="G97"/>
      <c r="H97"/>
    </row>
    <row r="98" spans="7:8" x14ac:dyDescent="0.25">
      <c r="G98"/>
      <c r="H98"/>
    </row>
    <row r="99" spans="7:8" x14ac:dyDescent="0.25">
      <c r="G99"/>
      <c r="H99"/>
    </row>
    <row r="100" spans="7:8" x14ac:dyDescent="0.25">
      <c r="G100"/>
      <c r="H100"/>
    </row>
    <row r="101" spans="7:8" x14ac:dyDescent="0.25">
      <c r="G101"/>
      <c r="H101"/>
    </row>
    <row r="102" spans="7:8" x14ac:dyDescent="0.25">
      <c r="G102"/>
      <c r="H102"/>
    </row>
    <row r="103" spans="7:8" x14ac:dyDescent="0.25">
      <c r="G103"/>
      <c r="H103"/>
    </row>
    <row r="104" spans="7:8" x14ac:dyDescent="0.25">
      <c r="G104"/>
      <c r="H104"/>
    </row>
    <row r="105" spans="7:8" x14ac:dyDescent="0.25">
      <c r="G105"/>
      <c r="H105"/>
    </row>
    <row r="106" spans="7:8" x14ac:dyDescent="0.25">
      <c r="G106"/>
      <c r="H106"/>
    </row>
    <row r="107" spans="7:8" x14ac:dyDescent="0.25">
      <c r="G107"/>
      <c r="H107"/>
    </row>
    <row r="108" spans="7:8" x14ac:dyDescent="0.25">
      <c r="G108"/>
      <c r="H108"/>
    </row>
    <row r="109" spans="7:8" x14ac:dyDescent="0.25">
      <c r="G109"/>
      <c r="H109"/>
    </row>
    <row r="110" spans="7:8" x14ac:dyDescent="0.25">
      <c r="G110"/>
      <c r="H110"/>
    </row>
    <row r="111" spans="7:8" x14ac:dyDescent="0.25">
      <c r="G111"/>
      <c r="H111"/>
    </row>
    <row r="112" spans="7:8" x14ac:dyDescent="0.25">
      <c r="G112"/>
      <c r="H112"/>
    </row>
    <row r="113" spans="7:8" x14ac:dyDescent="0.25">
      <c r="G113"/>
      <c r="H113"/>
    </row>
    <row r="114" spans="7:8" x14ac:dyDescent="0.25">
      <c r="G114"/>
      <c r="H114"/>
    </row>
    <row r="115" spans="7:8" x14ac:dyDescent="0.25">
      <c r="G115"/>
      <c r="H115"/>
    </row>
    <row r="116" spans="7:8" x14ac:dyDescent="0.25">
      <c r="G116"/>
      <c r="H116"/>
    </row>
    <row r="117" spans="7:8" x14ac:dyDescent="0.25">
      <c r="G117"/>
      <c r="H117"/>
    </row>
    <row r="118" spans="7:8" x14ac:dyDescent="0.25">
      <c r="G118"/>
      <c r="H118"/>
    </row>
    <row r="119" spans="7:8" x14ac:dyDescent="0.25">
      <c r="G119"/>
      <c r="H119"/>
    </row>
    <row r="120" spans="7:8" x14ac:dyDescent="0.25">
      <c r="G120"/>
      <c r="H120"/>
    </row>
    <row r="121" spans="7:8" x14ac:dyDescent="0.25">
      <c r="G121"/>
      <c r="H121"/>
    </row>
    <row r="122" spans="7:8" x14ac:dyDescent="0.25">
      <c r="G122"/>
      <c r="H122"/>
    </row>
    <row r="123" spans="7:8" x14ac:dyDescent="0.25">
      <c r="G123"/>
      <c r="H123"/>
    </row>
    <row r="124" spans="7:8" x14ac:dyDescent="0.25">
      <c r="G124"/>
      <c r="H124"/>
    </row>
    <row r="125" spans="7:8" x14ac:dyDescent="0.25">
      <c r="G125"/>
      <c r="H125"/>
    </row>
    <row r="126" spans="7:8" x14ac:dyDescent="0.25">
      <c r="G126"/>
      <c r="H126"/>
    </row>
    <row r="127" spans="7:8" x14ac:dyDescent="0.25">
      <c r="G127"/>
      <c r="H127"/>
    </row>
    <row r="128" spans="7:8" x14ac:dyDescent="0.25">
      <c r="G128"/>
      <c r="H128"/>
    </row>
    <row r="129" spans="7:8" x14ac:dyDescent="0.25">
      <c r="G129"/>
      <c r="H129"/>
    </row>
    <row r="130" spans="7:8" x14ac:dyDescent="0.25">
      <c r="G130"/>
      <c r="H130"/>
    </row>
    <row r="131" spans="7:8" x14ac:dyDescent="0.25">
      <c r="G131"/>
      <c r="H131"/>
    </row>
    <row r="132" spans="7:8" x14ac:dyDescent="0.25">
      <c r="G132"/>
      <c r="H132"/>
    </row>
    <row r="133" spans="7:8" x14ac:dyDescent="0.25">
      <c r="G133"/>
      <c r="H133"/>
    </row>
    <row r="134" spans="7:8" x14ac:dyDescent="0.25">
      <c r="G134"/>
      <c r="H134"/>
    </row>
    <row r="135" spans="7:8" x14ac:dyDescent="0.25">
      <c r="G135"/>
      <c r="H135"/>
    </row>
    <row r="136" spans="7:8" x14ac:dyDescent="0.25">
      <c r="G136"/>
      <c r="H136"/>
    </row>
    <row r="137" spans="7:8" x14ac:dyDescent="0.25">
      <c r="G137"/>
      <c r="H137"/>
    </row>
    <row r="138" spans="7:8" x14ac:dyDescent="0.25">
      <c r="G138"/>
      <c r="H138"/>
    </row>
    <row r="139" spans="7:8" x14ac:dyDescent="0.25">
      <c r="G139"/>
      <c r="H139"/>
    </row>
    <row r="140" spans="7:8" x14ac:dyDescent="0.25">
      <c r="G140"/>
      <c r="H140"/>
    </row>
    <row r="141" spans="7:8" x14ac:dyDescent="0.25">
      <c r="G141"/>
      <c r="H141"/>
    </row>
    <row r="142" spans="7:8" x14ac:dyDescent="0.25">
      <c r="G142"/>
      <c r="H142"/>
    </row>
    <row r="143" spans="7:8" x14ac:dyDescent="0.25">
      <c r="G143"/>
      <c r="H143"/>
    </row>
    <row r="144" spans="7:8" x14ac:dyDescent="0.25">
      <c r="G144"/>
      <c r="H144"/>
    </row>
    <row r="145" spans="7:8" x14ac:dyDescent="0.25">
      <c r="G145"/>
      <c r="H145"/>
    </row>
    <row r="146" spans="7:8" x14ac:dyDescent="0.25">
      <c r="G146"/>
      <c r="H146"/>
    </row>
    <row r="147" spans="7:8" x14ac:dyDescent="0.25">
      <c r="G147"/>
      <c r="H147"/>
    </row>
    <row r="148" spans="7:8" x14ac:dyDescent="0.25">
      <c r="G148"/>
      <c r="H148"/>
    </row>
    <row r="149" spans="7:8" x14ac:dyDescent="0.25">
      <c r="G149"/>
      <c r="H149"/>
    </row>
    <row r="150" spans="7:8" x14ac:dyDescent="0.25">
      <c r="G150"/>
      <c r="H150"/>
    </row>
    <row r="151" spans="7:8" x14ac:dyDescent="0.25">
      <c r="G151"/>
      <c r="H151"/>
    </row>
    <row r="152" spans="7:8" x14ac:dyDescent="0.25">
      <c r="G152"/>
      <c r="H152"/>
    </row>
    <row r="153" spans="7:8" x14ac:dyDescent="0.25">
      <c r="G153"/>
      <c r="H153"/>
    </row>
    <row r="154" spans="7:8" x14ac:dyDescent="0.25">
      <c r="G154"/>
      <c r="H154"/>
    </row>
    <row r="155" spans="7:8" x14ac:dyDescent="0.25">
      <c r="G155"/>
      <c r="H155"/>
    </row>
    <row r="156" spans="7:8" x14ac:dyDescent="0.25">
      <c r="G156"/>
      <c r="H156"/>
    </row>
    <row r="157" spans="7:8" x14ac:dyDescent="0.25">
      <c r="G157"/>
      <c r="H157"/>
    </row>
    <row r="158" spans="7:8" x14ac:dyDescent="0.25">
      <c r="G158"/>
      <c r="H158"/>
    </row>
    <row r="159" spans="7:8" x14ac:dyDescent="0.25">
      <c r="G159"/>
      <c r="H159"/>
    </row>
    <row r="160" spans="7:8" x14ac:dyDescent="0.25">
      <c r="G160"/>
      <c r="H160"/>
    </row>
    <row r="161" spans="7:8" x14ac:dyDescent="0.25">
      <c r="G161"/>
      <c r="H161"/>
    </row>
    <row r="162" spans="7:8" x14ac:dyDescent="0.25">
      <c r="G162"/>
      <c r="H162"/>
    </row>
    <row r="163" spans="7:8" x14ac:dyDescent="0.25">
      <c r="G163"/>
      <c r="H163"/>
    </row>
    <row r="164" spans="7:8" x14ac:dyDescent="0.25">
      <c r="G164"/>
      <c r="H164"/>
    </row>
    <row r="165" spans="7:8" x14ac:dyDescent="0.25">
      <c r="G165"/>
      <c r="H165"/>
    </row>
    <row r="166" spans="7:8" x14ac:dyDescent="0.25">
      <c r="G166"/>
      <c r="H166"/>
    </row>
    <row r="167" spans="7:8" x14ac:dyDescent="0.25">
      <c r="G167"/>
      <c r="H167"/>
    </row>
    <row r="168" spans="7:8" x14ac:dyDescent="0.25">
      <c r="G168"/>
      <c r="H168"/>
    </row>
    <row r="169" spans="7:8" x14ac:dyDescent="0.25">
      <c r="G169"/>
      <c r="H169"/>
    </row>
    <row r="170" spans="7:8" x14ac:dyDescent="0.25">
      <c r="G170"/>
      <c r="H170"/>
    </row>
    <row r="171" spans="7:8" x14ac:dyDescent="0.25">
      <c r="G171"/>
      <c r="H171"/>
    </row>
    <row r="172" spans="7:8" x14ac:dyDescent="0.25">
      <c r="G172"/>
      <c r="H172"/>
    </row>
    <row r="173" spans="7:8" x14ac:dyDescent="0.25">
      <c r="G173"/>
      <c r="H173"/>
    </row>
    <row r="174" spans="7:8" x14ac:dyDescent="0.25">
      <c r="G174"/>
      <c r="H174"/>
    </row>
    <row r="175" spans="7:8" x14ac:dyDescent="0.25">
      <c r="G175"/>
      <c r="H175"/>
    </row>
    <row r="176" spans="7:8" x14ac:dyDescent="0.25">
      <c r="G176"/>
      <c r="H176"/>
    </row>
    <row r="177" spans="7:8" x14ac:dyDescent="0.25">
      <c r="G177"/>
      <c r="H177"/>
    </row>
    <row r="178" spans="7:8" x14ac:dyDescent="0.25">
      <c r="G178"/>
      <c r="H178"/>
    </row>
    <row r="179" spans="7:8" x14ac:dyDescent="0.25">
      <c r="G179"/>
      <c r="H179"/>
    </row>
    <row r="180" spans="7:8" x14ac:dyDescent="0.25">
      <c r="G180"/>
      <c r="H180"/>
    </row>
    <row r="181" spans="7:8" x14ac:dyDescent="0.25">
      <c r="G181"/>
      <c r="H181"/>
    </row>
    <row r="182" spans="7:8" x14ac:dyDescent="0.25">
      <c r="G182"/>
      <c r="H182"/>
    </row>
    <row r="183" spans="7:8" x14ac:dyDescent="0.25">
      <c r="G183"/>
      <c r="H183"/>
    </row>
    <row r="184" spans="7:8" x14ac:dyDescent="0.25">
      <c r="G184"/>
      <c r="H184"/>
    </row>
    <row r="185" spans="7:8" x14ac:dyDescent="0.25">
      <c r="G185"/>
      <c r="H185"/>
    </row>
    <row r="186" spans="7:8" x14ac:dyDescent="0.25">
      <c r="G186"/>
      <c r="H186"/>
    </row>
    <row r="187" spans="7:8" x14ac:dyDescent="0.25">
      <c r="G187"/>
      <c r="H187"/>
    </row>
    <row r="188" spans="7:8" x14ac:dyDescent="0.25">
      <c r="G188"/>
      <c r="H188"/>
    </row>
    <row r="189" spans="7:8" x14ac:dyDescent="0.25">
      <c r="G189"/>
      <c r="H189"/>
    </row>
    <row r="190" spans="7:8" x14ac:dyDescent="0.25">
      <c r="G190"/>
      <c r="H190"/>
    </row>
    <row r="191" spans="7:8" x14ac:dyDescent="0.25">
      <c r="G191"/>
      <c r="H191"/>
    </row>
    <row r="192" spans="7:8" x14ac:dyDescent="0.25">
      <c r="G192"/>
      <c r="H192"/>
    </row>
    <row r="193" spans="7:8" x14ac:dyDescent="0.25">
      <c r="G193"/>
      <c r="H193"/>
    </row>
    <row r="194" spans="7:8" x14ac:dyDescent="0.25">
      <c r="G194"/>
      <c r="H194"/>
    </row>
    <row r="195" spans="7:8" x14ac:dyDescent="0.25">
      <c r="G195"/>
      <c r="H195"/>
    </row>
    <row r="196" spans="7:8" x14ac:dyDescent="0.25">
      <c r="G196"/>
      <c r="H196"/>
    </row>
    <row r="197" spans="7:8" x14ac:dyDescent="0.25">
      <c r="G197"/>
      <c r="H197"/>
    </row>
    <row r="198" spans="7:8" x14ac:dyDescent="0.25">
      <c r="G198"/>
      <c r="H198"/>
    </row>
    <row r="199" spans="7:8" x14ac:dyDescent="0.25">
      <c r="G199"/>
      <c r="H199"/>
    </row>
    <row r="200" spans="7:8" x14ac:dyDescent="0.25">
      <c r="G200"/>
      <c r="H200"/>
    </row>
    <row r="201" spans="7:8" x14ac:dyDescent="0.25">
      <c r="G201"/>
      <c r="H201"/>
    </row>
    <row r="202" spans="7:8" x14ac:dyDescent="0.25">
      <c r="G202"/>
      <c r="H202"/>
    </row>
    <row r="203" spans="7:8" x14ac:dyDescent="0.25">
      <c r="G203"/>
      <c r="H203"/>
    </row>
    <row r="204" spans="7:8" x14ac:dyDescent="0.25">
      <c r="G204"/>
      <c r="H204"/>
    </row>
    <row r="205" spans="7:8" x14ac:dyDescent="0.25">
      <c r="G205"/>
      <c r="H205"/>
    </row>
    <row r="206" spans="7:8" x14ac:dyDescent="0.25">
      <c r="G206"/>
      <c r="H206"/>
    </row>
    <row r="207" spans="7:8" x14ac:dyDescent="0.25">
      <c r="G207"/>
      <c r="H207"/>
    </row>
    <row r="208" spans="7:8" x14ac:dyDescent="0.25">
      <c r="G208"/>
      <c r="H208"/>
    </row>
    <row r="209" spans="7:8" x14ac:dyDescent="0.25">
      <c r="G209"/>
      <c r="H209"/>
    </row>
    <row r="210" spans="7:8" x14ac:dyDescent="0.25">
      <c r="G210"/>
      <c r="H210"/>
    </row>
    <row r="211" spans="7:8" x14ac:dyDescent="0.25">
      <c r="G211"/>
      <c r="H211"/>
    </row>
    <row r="212" spans="7:8" x14ac:dyDescent="0.25">
      <c r="G212"/>
      <c r="H212"/>
    </row>
    <row r="213" spans="7:8" x14ac:dyDescent="0.25">
      <c r="G213"/>
      <c r="H213"/>
    </row>
    <row r="214" spans="7:8" x14ac:dyDescent="0.25">
      <c r="G214"/>
      <c r="H214"/>
    </row>
    <row r="215" spans="7:8" x14ac:dyDescent="0.25">
      <c r="G215"/>
      <c r="H215"/>
    </row>
    <row r="216" spans="7:8" x14ac:dyDescent="0.25">
      <c r="G216"/>
      <c r="H216"/>
    </row>
    <row r="217" spans="7:8" x14ac:dyDescent="0.25">
      <c r="G217"/>
      <c r="H217"/>
    </row>
    <row r="218" spans="7:8" x14ac:dyDescent="0.25">
      <c r="G218"/>
      <c r="H218"/>
    </row>
    <row r="219" spans="7:8" x14ac:dyDescent="0.25">
      <c r="G219"/>
      <c r="H219"/>
    </row>
    <row r="220" spans="7:8" x14ac:dyDescent="0.25">
      <c r="G220"/>
      <c r="H220"/>
    </row>
    <row r="221" spans="7:8" x14ac:dyDescent="0.25">
      <c r="G221"/>
      <c r="H221"/>
    </row>
    <row r="222" spans="7:8" x14ac:dyDescent="0.25">
      <c r="G222"/>
      <c r="H222"/>
    </row>
    <row r="223" spans="7:8" x14ac:dyDescent="0.25">
      <c r="G223"/>
      <c r="H223"/>
    </row>
    <row r="224" spans="7:8" x14ac:dyDescent="0.25">
      <c r="G224"/>
      <c r="H224"/>
    </row>
    <row r="225" spans="7:8" x14ac:dyDescent="0.25">
      <c r="G225"/>
      <c r="H225"/>
    </row>
    <row r="226" spans="7:8" x14ac:dyDescent="0.25">
      <c r="G226"/>
      <c r="H226"/>
    </row>
    <row r="227" spans="7:8" x14ac:dyDescent="0.25">
      <c r="G227"/>
      <c r="H227"/>
    </row>
    <row r="228" spans="7:8" x14ac:dyDescent="0.25">
      <c r="G228"/>
      <c r="H228"/>
    </row>
    <row r="229" spans="7:8" x14ac:dyDescent="0.25">
      <c r="G229"/>
      <c r="H229"/>
    </row>
    <row r="230" spans="7:8" x14ac:dyDescent="0.25">
      <c r="G230"/>
      <c r="H230"/>
    </row>
    <row r="231" spans="7:8" x14ac:dyDescent="0.25">
      <c r="G231"/>
      <c r="H231"/>
    </row>
    <row r="232" spans="7:8" x14ac:dyDescent="0.25">
      <c r="G232"/>
      <c r="H232"/>
    </row>
    <row r="233" spans="7:8" x14ac:dyDescent="0.25">
      <c r="G233"/>
      <c r="H233"/>
    </row>
    <row r="234" spans="7:8" x14ac:dyDescent="0.25">
      <c r="G234"/>
      <c r="H234"/>
    </row>
    <row r="235" spans="7:8" x14ac:dyDescent="0.25">
      <c r="G235"/>
      <c r="H235"/>
    </row>
    <row r="236" spans="7:8" x14ac:dyDescent="0.25">
      <c r="G236"/>
      <c r="H236"/>
    </row>
    <row r="237" spans="7:8" x14ac:dyDescent="0.25">
      <c r="G237"/>
      <c r="H237"/>
    </row>
    <row r="238" spans="7:8" x14ac:dyDescent="0.25">
      <c r="G238"/>
      <c r="H238"/>
    </row>
    <row r="239" spans="7:8" x14ac:dyDescent="0.25">
      <c r="G239"/>
      <c r="H239"/>
    </row>
    <row r="240" spans="7:8" x14ac:dyDescent="0.25">
      <c r="G240"/>
      <c r="H240"/>
    </row>
    <row r="241" spans="7:8" x14ac:dyDescent="0.25">
      <c r="G241"/>
      <c r="H241"/>
    </row>
    <row r="242" spans="7:8" x14ac:dyDescent="0.25">
      <c r="G242"/>
      <c r="H242"/>
    </row>
    <row r="243" spans="7:8" x14ac:dyDescent="0.25">
      <c r="G243"/>
      <c r="H243"/>
    </row>
    <row r="244" spans="7:8" x14ac:dyDescent="0.25">
      <c r="G244"/>
      <c r="H244"/>
    </row>
    <row r="245" spans="7:8" x14ac:dyDescent="0.25">
      <c r="G245"/>
      <c r="H245"/>
    </row>
    <row r="246" spans="7:8" x14ac:dyDescent="0.25">
      <c r="G246"/>
      <c r="H246"/>
    </row>
    <row r="247" spans="7:8" x14ac:dyDescent="0.25">
      <c r="G247"/>
      <c r="H247"/>
    </row>
    <row r="248" spans="7:8" x14ac:dyDescent="0.25">
      <c r="G248"/>
      <c r="H248"/>
    </row>
    <row r="249" spans="7:8" x14ac:dyDescent="0.25">
      <c r="G249"/>
      <c r="H249"/>
    </row>
    <row r="250" spans="7:8" x14ac:dyDescent="0.25">
      <c r="G250"/>
      <c r="H250"/>
    </row>
    <row r="251" spans="7:8" x14ac:dyDescent="0.25">
      <c r="G251"/>
      <c r="H251"/>
    </row>
    <row r="252" spans="7:8" x14ac:dyDescent="0.25">
      <c r="G252"/>
      <c r="H252"/>
    </row>
    <row r="253" spans="7:8" x14ac:dyDescent="0.25">
      <c r="G253"/>
      <c r="H253"/>
    </row>
    <row r="254" spans="7:8" x14ac:dyDescent="0.25">
      <c r="G254"/>
      <c r="H254"/>
    </row>
    <row r="255" spans="7:8" x14ac:dyDescent="0.25">
      <c r="G255"/>
      <c r="H255"/>
    </row>
    <row r="256" spans="7:8" x14ac:dyDescent="0.25">
      <c r="G256"/>
      <c r="H256"/>
    </row>
    <row r="257" spans="7:8" x14ac:dyDescent="0.25">
      <c r="G257"/>
      <c r="H257"/>
    </row>
    <row r="258" spans="7:8" x14ac:dyDescent="0.25">
      <c r="G258"/>
      <c r="H258"/>
    </row>
    <row r="259" spans="7:8" x14ac:dyDescent="0.25">
      <c r="G259"/>
      <c r="H259"/>
    </row>
    <row r="260" spans="7:8" x14ac:dyDescent="0.25">
      <c r="G260"/>
      <c r="H260"/>
    </row>
    <row r="261" spans="7:8" x14ac:dyDescent="0.25">
      <c r="G261"/>
      <c r="H261"/>
    </row>
    <row r="262" spans="7:8" x14ac:dyDescent="0.25">
      <c r="G262"/>
      <c r="H262"/>
    </row>
    <row r="263" spans="7:8" x14ac:dyDescent="0.25">
      <c r="G263"/>
      <c r="H263"/>
    </row>
    <row r="264" spans="7:8" x14ac:dyDescent="0.25">
      <c r="G264"/>
      <c r="H264"/>
    </row>
    <row r="265" spans="7:8" x14ac:dyDescent="0.25">
      <c r="G265"/>
      <c r="H265"/>
    </row>
    <row r="266" spans="7:8" x14ac:dyDescent="0.25">
      <c r="G266"/>
      <c r="H266"/>
    </row>
    <row r="267" spans="7:8" x14ac:dyDescent="0.25">
      <c r="G267"/>
      <c r="H267"/>
    </row>
    <row r="268" spans="7:8" x14ac:dyDescent="0.25">
      <c r="G268"/>
      <c r="H268"/>
    </row>
    <row r="269" spans="7:8" x14ac:dyDescent="0.25">
      <c r="G269"/>
      <c r="H269"/>
    </row>
    <row r="270" spans="7:8" x14ac:dyDescent="0.25">
      <c r="G270"/>
      <c r="H270"/>
    </row>
    <row r="271" spans="7:8" x14ac:dyDescent="0.25">
      <c r="G271"/>
      <c r="H271"/>
    </row>
    <row r="272" spans="7:8" x14ac:dyDescent="0.25">
      <c r="G272"/>
      <c r="H272"/>
    </row>
    <row r="273" spans="7:8" x14ac:dyDescent="0.25">
      <c r="G273"/>
      <c r="H273"/>
    </row>
    <row r="274" spans="7:8" x14ac:dyDescent="0.25">
      <c r="G274"/>
      <c r="H274"/>
    </row>
    <row r="275" spans="7:8" x14ac:dyDescent="0.25">
      <c r="G275"/>
      <c r="H275"/>
    </row>
    <row r="276" spans="7:8" x14ac:dyDescent="0.25">
      <c r="G276"/>
      <c r="H276"/>
    </row>
    <row r="277" spans="7:8" x14ac:dyDescent="0.25">
      <c r="G277"/>
      <c r="H277"/>
    </row>
    <row r="278" spans="7:8" x14ac:dyDescent="0.25">
      <c r="G278"/>
      <c r="H278"/>
    </row>
    <row r="279" spans="7:8" x14ac:dyDescent="0.25">
      <c r="G279"/>
      <c r="H279"/>
    </row>
    <row r="280" spans="7:8" x14ac:dyDescent="0.25">
      <c r="G280"/>
      <c r="H280"/>
    </row>
    <row r="281" spans="7:8" x14ac:dyDescent="0.25">
      <c r="G281"/>
      <c r="H281"/>
    </row>
    <row r="282" spans="7:8" x14ac:dyDescent="0.25">
      <c r="G282"/>
      <c r="H282"/>
    </row>
    <row r="283" spans="7:8" x14ac:dyDescent="0.25">
      <c r="G283"/>
      <c r="H283"/>
    </row>
    <row r="284" spans="7:8" x14ac:dyDescent="0.25">
      <c r="G284"/>
      <c r="H284"/>
    </row>
    <row r="285" spans="7:8" x14ac:dyDescent="0.25">
      <c r="G285"/>
      <c r="H285"/>
    </row>
    <row r="286" spans="7:8" x14ac:dyDescent="0.25">
      <c r="G286"/>
      <c r="H286"/>
    </row>
    <row r="287" spans="7:8" x14ac:dyDescent="0.25">
      <c r="G287"/>
      <c r="H287"/>
    </row>
    <row r="288" spans="7:8" x14ac:dyDescent="0.25">
      <c r="G288"/>
      <c r="H288"/>
    </row>
    <row r="289" spans="7:8" x14ac:dyDescent="0.25">
      <c r="G289"/>
      <c r="H289"/>
    </row>
    <row r="290" spans="7:8" x14ac:dyDescent="0.25">
      <c r="G290"/>
      <c r="H290"/>
    </row>
    <row r="291" spans="7:8" x14ac:dyDescent="0.25">
      <c r="G291"/>
      <c r="H291"/>
    </row>
    <row r="292" spans="7:8" x14ac:dyDescent="0.25">
      <c r="G292"/>
      <c r="H292"/>
    </row>
    <row r="293" spans="7:8" x14ac:dyDescent="0.25">
      <c r="G293"/>
      <c r="H293"/>
    </row>
    <row r="294" spans="7:8" x14ac:dyDescent="0.25">
      <c r="G294"/>
      <c r="H294"/>
    </row>
    <row r="295" spans="7:8" x14ac:dyDescent="0.25">
      <c r="G295"/>
      <c r="H295"/>
    </row>
    <row r="296" spans="7:8" x14ac:dyDescent="0.25">
      <c r="G296"/>
      <c r="H296"/>
    </row>
    <row r="297" spans="7:8" x14ac:dyDescent="0.25">
      <c r="G297"/>
      <c r="H297"/>
    </row>
    <row r="298" spans="7:8" x14ac:dyDescent="0.25">
      <c r="G298"/>
      <c r="H298"/>
    </row>
    <row r="299" spans="7:8" x14ac:dyDescent="0.25">
      <c r="G299"/>
      <c r="H299"/>
    </row>
    <row r="300" spans="7:8" x14ac:dyDescent="0.25">
      <c r="G300"/>
      <c r="H300"/>
    </row>
    <row r="301" spans="7:8" x14ac:dyDescent="0.25">
      <c r="G301"/>
      <c r="H301"/>
    </row>
    <row r="302" spans="7:8" x14ac:dyDescent="0.25">
      <c r="G302"/>
      <c r="H302"/>
    </row>
    <row r="303" spans="7:8" x14ac:dyDescent="0.25">
      <c r="G303"/>
      <c r="H303"/>
    </row>
    <row r="304" spans="7:8" x14ac:dyDescent="0.25">
      <c r="G304"/>
      <c r="H304"/>
    </row>
    <row r="305" spans="7:8" x14ac:dyDescent="0.25">
      <c r="G305"/>
      <c r="H305"/>
    </row>
    <row r="306" spans="7:8" x14ac:dyDescent="0.25">
      <c r="G306"/>
      <c r="H306"/>
    </row>
    <row r="307" spans="7:8" x14ac:dyDescent="0.25">
      <c r="G307"/>
      <c r="H307"/>
    </row>
    <row r="308" spans="7:8" x14ac:dyDescent="0.25">
      <c r="G308"/>
      <c r="H308"/>
    </row>
    <row r="309" spans="7:8" x14ac:dyDescent="0.25">
      <c r="G309"/>
      <c r="H309"/>
    </row>
    <row r="310" spans="7:8" x14ac:dyDescent="0.25">
      <c r="G310"/>
      <c r="H310"/>
    </row>
    <row r="311" spans="7:8" x14ac:dyDescent="0.25">
      <c r="G311"/>
      <c r="H311"/>
    </row>
    <row r="312" spans="7:8" x14ac:dyDescent="0.25">
      <c r="G312"/>
      <c r="H312"/>
    </row>
    <row r="313" spans="7:8" x14ac:dyDescent="0.25">
      <c r="G313"/>
      <c r="H3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Cer lipidomics</vt:lpstr>
      <vt:lpstr>positive MRM</vt:lpstr>
      <vt:lpstr>negative MRM</vt:lpstr>
      <vt:lpstr>TAG ratio Response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2021-03-16T15:07:56Z</dcterms:modified>
</cp:coreProperties>
</file>